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akarsyn\Downloads\"/>
    </mc:Choice>
  </mc:AlternateContent>
  <xr:revisionPtr revIDLastSave="0" documentId="13_ncr:1_{AA2CA6F4-518E-411A-BDF5-1B53E94C064E}" xr6:coauthVersionLast="47" xr6:coauthVersionMax="47" xr10:uidLastSave="{00000000-0000-0000-0000-000000000000}"/>
  <bookViews>
    <workbookView xWindow="28680" yWindow="-120" windowWidth="29040" windowHeight="15840" xr2:uid="{59F9BA1F-89D3-46E8-B78E-BC216B08A034}"/>
  </bookViews>
  <sheets>
    <sheet name="Directions" sheetId="2" r:id="rId1"/>
    <sheet name="Sample" sheetId="1" r:id="rId2"/>
  </sheets>
  <definedNames>
    <definedName name="_xlnm.Print_Area" localSheetId="0">Directions!$A$1:$B$73</definedName>
    <definedName name="_xlnm.Print_Area" localSheetId="1">Sample!$A$1:$B$73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1" i="1" l="1"/>
  <c r="E71" i="2"/>
  <c r="E72" i="2"/>
  <c r="D72" i="2"/>
  <c r="C72" i="2"/>
  <c r="B72" i="2"/>
  <c r="D71" i="2"/>
  <c r="C71" i="2"/>
  <c r="B71" i="2"/>
  <c r="F71" i="2"/>
  <c r="F40" i="1"/>
  <c r="B71" i="1"/>
  <c r="C71" i="1"/>
  <c r="E71" i="1"/>
  <c r="D71" i="1"/>
  <c r="B72" i="1"/>
  <c r="C72" i="1"/>
  <c r="F26" i="1"/>
  <c r="F23" i="1"/>
  <c r="F20" i="1"/>
  <c r="F17" i="1"/>
  <c r="F14" i="1"/>
  <c r="F11" i="1"/>
  <c r="F8" i="1"/>
  <c r="F5" i="1"/>
  <c r="F2" i="1"/>
  <c r="D72" i="1"/>
  <c r="F67" i="1"/>
  <c r="F64" i="1"/>
  <c r="F61" i="1"/>
  <c r="F58" i="1"/>
  <c r="F55" i="1"/>
  <c r="F52" i="1"/>
  <c r="F49" i="1"/>
  <c r="F46" i="1"/>
  <c r="F43" i="1"/>
  <c r="F37" i="1"/>
  <c r="F34" i="1"/>
  <c r="E72" i="1"/>
  <c r="F72" i="2" l="1"/>
  <c r="F73" i="2" s="1"/>
  <c r="E73" i="2"/>
  <c r="D73" i="2"/>
  <c r="C73" i="2"/>
  <c r="B73" i="2"/>
  <c r="E73" i="1"/>
  <c r="D73" i="1"/>
  <c r="F72" i="1"/>
  <c r="F71" i="1"/>
  <c r="B73" i="1"/>
  <c r="C73" i="1"/>
  <c r="F73" i="1" l="1"/>
</calcChain>
</file>

<file path=xl/sharedStrings.xml><?xml version="1.0" encoding="utf-8"?>
<sst xmlns="http://schemas.openxmlformats.org/spreadsheetml/2006/main" count="733" uniqueCount="171">
  <si>
    <r>
      <t>P R O J E C T</t>
    </r>
    <r>
      <rPr>
        <b/>
        <sz val="12"/>
        <color theme="1"/>
        <rFont val="Calibri"/>
        <family val="2"/>
      </rPr>
      <t xml:space="preserve">﻿ ﻿ ﻿ </t>
    </r>
    <r>
      <rPr>
        <b/>
        <sz val="12"/>
        <color theme="1"/>
        <rFont val="Calibri"/>
        <family val="2"/>
        <scheme val="minor"/>
      </rPr>
      <t xml:space="preserve">  I N C O M E</t>
    </r>
  </si>
  <si>
    <r>
      <t xml:space="preserve">Y E A R  1
This Request 
</t>
    </r>
    <r>
      <rPr>
        <sz val="11"/>
        <color theme="1"/>
        <rFont val="Calibri"/>
        <family val="2"/>
        <scheme val="minor"/>
      </rPr>
      <t xml:space="preserve"> </t>
    </r>
    <r>
      <rPr>
        <i/>
        <sz val="8"/>
        <color theme="1"/>
        <rFont val="Calibri"/>
        <family val="2"/>
        <scheme val="minor"/>
      </rPr>
      <t>(enter dollar amount where applicable)</t>
    </r>
  </si>
  <si>
    <r>
      <t xml:space="preserve">Y E A R  1
Non-ARPA Funds
</t>
    </r>
    <r>
      <rPr>
        <sz val="11"/>
        <color theme="1"/>
        <rFont val="Calibri"/>
        <family val="2"/>
        <scheme val="minor"/>
      </rPr>
      <t xml:space="preserve"> </t>
    </r>
    <r>
      <rPr>
        <i/>
        <sz val="8"/>
        <color theme="1"/>
        <rFont val="Calibri"/>
        <family val="2"/>
        <scheme val="minor"/>
      </rPr>
      <t>(enter dollar amount where applicable)</t>
    </r>
  </si>
  <si>
    <r>
      <t xml:space="preserve">Y E A R  2
This Request 
</t>
    </r>
    <r>
      <rPr>
        <sz val="11"/>
        <color theme="1"/>
        <rFont val="Calibri"/>
        <family val="2"/>
        <scheme val="minor"/>
      </rPr>
      <t xml:space="preserve"> </t>
    </r>
    <r>
      <rPr>
        <i/>
        <sz val="8"/>
        <color theme="1"/>
        <rFont val="Calibri"/>
        <family val="2"/>
        <scheme val="minor"/>
      </rPr>
      <t>(enter dollar amount where applicable)</t>
    </r>
  </si>
  <si>
    <r>
      <t xml:space="preserve">Y E A R  2
Non-ARPA Funds 
</t>
    </r>
    <r>
      <rPr>
        <sz val="11"/>
        <color theme="1"/>
        <rFont val="Calibri"/>
        <family val="2"/>
        <scheme val="minor"/>
      </rPr>
      <t xml:space="preserve"> </t>
    </r>
    <r>
      <rPr>
        <i/>
        <sz val="8"/>
        <color theme="1"/>
        <rFont val="Calibri"/>
        <family val="2"/>
        <scheme val="minor"/>
      </rPr>
      <t>(enter dollar amount where applicable)</t>
    </r>
  </si>
  <si>
    <r>
      <t xml:space="preserve">T O T A L 
(Y1 + Y2)
</t>
    </r>
    <r>
      <rPr>
        <i/>
        <sz val="8"/>
        <color theme="1"/>
        <rFont val="Calibri"/>
        <family val="2"/>
        <scheme val="minor"/>
      </rPr>
      <t>Totals below will automatically calculate.</t>
    </r>
  </si>
  <si>
    <r>
      <t>1.  Pending Foundation Requests</t>
    </r>
    <r>
      <rPr>
        <i/>
        <sz val="10"/>
        <color theme="1"/>
        <rFont val="Calibri"/>
        <family val="2"/>
        <scheme val="minor"/>
      </rPr>
      <t xml:space="preserve"> (including this current request)</t>
    </r>
  </si>
  <si>
    <t>Include your OCF City of Omaha ARPA request for Year 1 in this box</t>
  </si>
  <si>
    <r>
      <t xml:space="preserve">Add up the total for Year 1 of </t>
    </r>
    <r>
      <rPr>
        <b/>
        <sz val="11"/>
        <color rgb="FFFF0000"/>
        <rFont val="Calibri"/>
        <family val="2"/>
        <scheme val="minor"/>
      </rPr>
      <t>non-ARPA</t>
    </r>
    <r>
      <rPr>
        <sz val="11"/>
        <color rgb="FFFF0000"/>
        <rFont val="Calibri"/>
        <family val="2"/>
        <scheme val="minor"/>
      </rPr>
      <t xml:space="preserve"> funds from Box A4.</t>
    </r>
  </si>
  <si>
    <t>Include your OCF City of Omaha ARPA request for Year 2 in this box</t>
  </si>
  <si>
    <t>Add up the total for Year 2 of non-ARPA funds from Box A4</t>
  </si>
  <si>
    <t>This will automatically total from the boxes to the left.</t>
  </si>
  <si>
    <r>
      <t xml:space="preserve">  ﻿    ﻿    ﻿    ﻿  └ List all amounts and funders for any Pending Foundation Requests</t>
    </r>
    <r>
      <rPr>
        <sz val="10"/>
        <color theme="1"/>
        <rFont val="Calibri"/>
        <family val="2"/>
        <scheme val="minor"/>
      </rPr>
      <t xml:space="preserve"> </t>
    </r>
    <r>
      <rPr>
        <i/>
        <sz val="10"/>
        <color theme="1"/>
        <rFont val="Calibri"/>
        <family val="2"/>
        <scheme val="minor"/>
      </rPr>
      <t>(in empty field below)</t>
    </r>
    <r>
      <rPr>
        <sz val="11"/>
        <color theme="1"/>
        <rFont val="Calibri"/>
        <family val="2"/>
        <scheme val="minor"/>
      </rPr>
      <t>:</t>
    </r>
  </si>
  <si>
    <t xml:space="preserve"> </t>
  </si>
  <si>
    <t>Pending applications should include those that your organization anticipates submitting as well as those that have been submitted.  Please clarify if the requests are multi-year or for Year 1 or Year 2.</t>
  </si>
  <si>
    <t>2.  Confirmed Foundation Requests</t>
  </si>
  <si>
    <t>Add up the total for Year 1 from Box A7.</t>
  </si>
  <si>
    <t>Add up the total for Year 2 from Box A7.</t>
  </si>
  <si>
    <r>
      <rPr>
        <sz val="11"/>
        <color theme="1"/>
        <rFont val="Calibri"/>
        <family val="2"/>
      </rPr>
      <t xml:space="preserve">  ﻿    ﻿    ﻿    ﻿  └ </t>
    </r>
    <r>
      <rPr>
        <sz val="11"/>
        <color theme="1"/>
        <rFont val="Calibri"/>
        <family val="2"/>
        <scheme val="minor"/>
      </rPr>
      <t>List all amounts and funders for any Confirmed Foundation Requests</t>
    </r>
    <r>
      <rPr>
        <i/>
        <sz val="10"/>
        <color theme="1"/>
        <rFont val="Calibri"/>
        <family val="2"/>
        <scheme val="minor"/>
      </rPr>
      <t xml:space="preserve"> (in empty field below)</t>
    </r>
    <r>
      <rPr>
        <sz val="11"/>
        <color theme="1"/>
        <rFont val="Calibri"/>
        <family val="2"/>
        <scheme val="minor"/>
      </rPr>
      <t>:</t>
    </r>
  </si>
  <si>
    <t>List any foundations requests that your organization has received a positive notification of support or have actually received funds. Please clarify if the requests are multi-year or for Year 1 or Year 2.</t>
  </si>
  <si>
    <t>3.  Government</t>
  </si>
  <si>
    <t>Add up the total for Year 1 in A10 and subtract the total of this request.  Put that number here.</t>
  </si>
  <si>
    <t>Add up the total in A10 for Year 2 and subtract the total of this request.  Put that number here.</t>
  </si>
  <si>
    <r>
      <t xml:space="preserve">  ﻿    ﻿    ﻿    ﻿  └ Explain amounts included in Government </t>
    </r>
    <r>
      <rPr>
        <i/>
        <sz val="11"/>
        <color theme="1"/>
        <rFont val="Calibri"/>
        <family val="2"/>
        <scheme val="minor"/>
      </rPr>
      <t>(in empty field below)</t>
    </r>
    <r>
      <rPr>
        <sz val="11"/>
        <color theme="1"/>
        <rFont val="Calibri"/>
        <family val="2"/>
        <scheme val="minor"/>
      </rPr>
      <t>:</t>
    </r>
  </si>
  <si>
    <t>List any government funding commitments that you have received or expect to receive.  Clarify if these are for multi-year, Year 1 or Year 2.  Please practice care in making sure that this request is for different expensese outlined in other government funding commitments.  Include your City of Omaha ARPA Community Grant Program in this list.</t>
  </si>
  <si>
    <t>4.  Corporate</t>
  </si>
  <si>
    <t>Add up the total for Year 1 from Box A13.</t>
  </si>
  <si>
    <t>Add up the total for Year 2 from Box A13.</t>
  </si>
  <si>
    <r>
      <t xml:space="preserve">  ﻿    ﻿    ﻿    ﻿  └ Explain amounts included in Corporate </t>
    </r>
    <r>
      <rPr>
        <i/>
        <sz val="11"/>
        <color theme="1"/>
        <rFont val="Calibri"/>
        <family val="2"/>
        <scheme val="minor"/>
      </rPr>
      <t>(in empty field below)</t>
    </r>
    <r>
      <rPr>
        <sz val="11"/>
        <color theme="1"/>
        <rFont val="Calibri"/>
        <family val="2"/>
        <scheme val="minor"/>
      </rPr>
      <t>:</t>
    </r>
  </si>
  <si>
    <t>List any corporate requests that your organization has received a positive notification of support or have actually received funds. Please clarify if the requests are multi-year or for Year 1 or Year 2.</t>
  </si>
  <si>
    <t>5.  Individual</t>
  </si>
  <si>
    <t>Add up the total for Year 1 from Box A16.</t>
  </si>
  <si>
    <t>Add up the total for Year 2 from Box A16.</t>
  </si>
  <si>
    <r>
      <t xml:space="preserve">  ﻿    ﻿    ﻿    ﻿  └ Explain amounts included in Individual </t>
    </r>
    <r>
      <rPr>
        <i/>
        <sz val="11"/>
        <color theme="1"/>
        <rFont val="Calibri"/>
        <family val="2"/>
        <scheme val="minor"/>
      </rPr>
      <t>(in empty field below)</t>
    </r>
    <r>
      <rPr>
        <sz val="11"/>
        <color theme="1"/>
        <rFont val="Calibri"/>
        <family val="2"/>
        <scheme val="minor"/>
      </rPr>
      <t>:</t>
    </r>
  </si>
  <si>
    <t>List any support from individual donors your organization has received. Please clarify if the requests are multi-year or for Year 1 or Year 2.  And individual donor are those that donate personally rather than through one of the vehicles list above - foundations, government, corporate entities, etc.</t>
  </si>
  <si>
    <t>6.  Membership or Fees</t>
  </si>
  <si>
    <t>Add up the total for Year 1 from Box A19.</t>
  </si>
  <si>
    <t>Add up the total for Year 2 from Box A19.</t>
  </si>
  <si>
    <r>
      <t xml:space="preserve">  ﻿    ﻿    ﻿    ﻿  └ Explain amounts included in Membership or Fees</t>
    </r>
    <r>
      <rPr>
        <i/>
        <sz val="11"/>
        <color theme="1"/>
        <rFont val="Calibri"/>
        <family val="2"/>
        <scheme val="minor"/>
      </rPr>
      <t xml:space="preserve"> (in empty field below)</t>
    </r>
    <r>
      <rPr>
        <sz val="11"/>
        <color theme="1"/>
        <rFont val="Calibri"/>
        <family val="2"/>
        <scheme val="minor"/>
      </rPr>
      <t>:</t>
    </r>
  </si>
  <si>
    <t>This should include any earning revenue that your organization is receiving that supports this project including (but not limited to):  fees for a program you are providing, ticket sales, workshop fees, facility or equipment rentals, artwork sales, merchandicse fees etc.</t>
  </si>
  <si>
    <t>7.  Investment Income</t>
  </si>
  <si>
    <t>Add up the total for Year 1 from Box A22.</t>
  </si>
  <si>
    <t>Add up the total for Year 2 from Box A22.</t>
  </si>
  <si>
    <r>
      <t xml:space="preserve">  ﻿    ﻿    ﻿    ﻿  └ Explain amounts included in Invested Income </t>
    </r>
    <r>
      <rPr>
        <i/>
        <sz val="11"/>
        <color theme="1"/>
        <rFont val="Calibri"/>
        <family val="2"/>
        <scheme val="minor"/>
      </rPr>
      <t>(in empty field below)</t>
    </r>
    <r>
      <rPr>
        <sz val="11"/>
        <color theme="1"/>
        <rFont val="Calibri"/>
        <family val="2"/>
        <scheme val="minor"/>
      </rPr>
      <t>:</t>
    </r>
  </si>
  <si>
    <t>Interest, dividends, and gains that will be used toward the implementation of the programming outlined in the request.  Please explain these amounts for Year 1 and Year two in this box.</t>
  </si>
  <si>
    <t>8.  In-Kind Donations</t>
  </si>
  <si>
    <t>Add up the total for Year 1 from Box A25.</t>
  </si>
  <si>
    <t>Add up the total for Year 2 from Box A25.</t>
  </si>
  <si>
    <r>
      <rPr>
        <sz val="11"/>
        <color theme="1"/>
        <rFont val="Calibri"/>
        <family val="2"/>
      </rPr>
      <t xml:space="preserve">  ﻿    ﻿    ﻿    ﻿  └</t>
    </r>
    <r>
      <rPr>
        <sz val="11"/>
        <color theme="1"/>
        <rFont val="Calibri"/>
        <family val="2"/>
        <scheme val="minor"/>
      </rPr>
      <t xml:space="preserve"> Explain amounts included in In-Kind Donations</t>
    </r>
    <r>
      <rPr>
        <i/>
        <sz val="10"/>
        <color theme="1"/>
        <rFont val="Calibri"/>
        <family val="2"/>
        <scheme val="minor"/>
      </rPr>
      <t xml:space="preserve"> (in empty field below)</t>
    </r>
    <r>
      <rPr>
        <sz val="11"/>
        <color theme="1"/>
        <rFont val="Calibri"/>
        <family val="2"/>
        <scheme val="minor"/>
      </rPr>
      <t>:</t>
    </r>
  </si>
  <si>
    <t>Any labor, equipment or goods that your organization receives without remitting payment.  Please note that these items must be included as a corresponding expense or expense category.  For example, if XYZ corporation is providing free widgets, you would put the cost of the widget as a donation here and then add the widget as an expense item in box A51 (supplies).</t>
  </si>
  <si>
    <t>9.  Other Proposed Income</t>
  </si>
  <si>
    <t>Add up the total for Year 1 from Box A28.</t>
  </si>
  <si>
    <t>Add up the total for Year 2 from Box A28.</t>
  </si>
  <si>
    <r>
      <rPr>
        <sz val="11"/>
        <color theme="1"/>
        <rFont val="Calibri"/>
        <family val="2"/>
      </rPr>
      <t xml:space="preserve">  ﻿    ﻿    ﻿    ﻿  └ </t>
    </r>
    <r>
      <rPr>
        <sz val="11"/>
        <color theme="1"/>
        <rFont val="Calibri"/>
        <family val="2"/>
        <scheme val="minor"/>
      </rPr>
      <t>Explain amounts included in Other Proposed Income</t>
    </r>
    <r>
      <rPr>
        <i/>
        <sz val="10"/>
        <color theme="1"/>
        <rFont val="Calibri"/>
        <family val="2"/>
        <scheme val="minor"/>
      </rPr>
      <t xml:space="preserve"> (in empty field below)</t>
    </r>
    <r>
      <rPr>
        <sz val="11"/>
        <color theme="1"/>
        <rFont val="Calibri"/>
        <family val="2"/>
        <scheme val="minor"/>
      </rPr>
      <t>:</t>
    </r>
  </si>
  <si>
    <t>Please outline any other income not listed in the categories above.  Please indicate Year 1 &amp; Year 2.</t>
  </si>
  <si>
    <t>P R O J E C T﻿ ﻿ ﻿   E X P E N S E S</t>
  </si>
  <si>
    <t>10.  Salaries and Wages</t>
  </si>
  <si>
    <t>Total Salary/Wages in Year 1 covered by the City of Omaha ARPA Program.</t>
  </si>
  <si>
    <t>Total Salary/Wages in Year 1 covered by other funding.</t>
  </si>
  <si>
    <t>Total Salary/Wages covered by the City of Omaha ARPA Program.</t>
  </si>
  <si>
    <t>Total Salary/Wages covered by other funding.</t>
  </si>
  <si>
    <r>
      <t xml:space="preserve">  ﻿    ﻿    ﻿    ﻿  └ Explain amounts included in Salaries and Wages</t>
    </r>
    <r>
      <rPr>
        <i/>
        <sz val="10"/>
        <color theme="1"/>
        <rFont val="Calibri"/>
        <family val="2"/>
        <scheme val="minor"/>
      </rPr>
      <t xml:space="preserve"> (in empty field below)</t>
    </r>
    <r>
      <rPr>
        <sz val="11"/>
        <color theme="1"/>
        <rFont val="Calibri"/>
        <family val="2"/>
        <scheme val="minor"/>
      </rPr>
      <t>:</t>
    </r>
  </si>
  <si>
    <t>Provide a detailed list of positions required to facilitate this project or program.  Include salary or wages and indicate the % of role dedicated to the project.  For example - Outreach Coordinator - .5 FTE - $15,000 YR 1 - $17,500 YR 2</t>
  </si>
  <si>
    <t>11.  Insurance</t>
  </si>
  <si>
    <t>Total insurance in Year 1 covered by the City of Omaha ARPA Program.</t>
  </si>
  <si>
    <t>Total insurance in Year 1 covered by other funding.</t>
  </si>
  <si>
    <t>Total insurance in Year 2 covered by the City of Omaha ARPA Program.</t>
  </si>
  <si>
    <t>Total insurance in Year 2 covered by other funding.</t>
  </si>
  <si>
    <r>
      <t xml:space="preserve">  ﻿    ﻿    ﻿    ﻿  └ Explain amounts included in Insurance</t>
    </r>
    <r>
      <rPr>
        <i/>
        <sz val="10"/>
        <color theme="1"/>
        <rFont val="Calibri"/>
        <family val="2"/>
        <scheme val="minor"/>
      </rPr>
      <t xml:space="preserve"> (in empty field below)</t>
    </r>
    <r>
      <rPr>
        <sz val="11"/>
        <color theme="1"/>
        <rFont val="Calibri"/>
        <family val="2"/>
        <scheme val="minor"/>
      </rPr>
      <t>:</t>
    </r>
  </si>
  <si>
    <t>Provide a detailed list of organizational insurance allocated to the implementation of this program.  This could include general liability, event insurance, Director's &amp; Officers insurance, or others.  This should be a percentage allocation that correlates to the program's percentage of the overall organization's budget and with the overall insurance total, unless a specialized coverage was bought specifically to implement this project or program.</t>
  </si>
  <si>
    <t>12.  Fringe Benefits and Payroll Taxes</t>
  </si>
  <si>
    <t>Total fringe benefits &amp; payroll taxes in Year 1 covered by the City of Omaha ARPA Program.</t>
  </si>
  <si>
    <t>Total fringe benefits &amp; payroll taxes in Year 1 covered by other funding.</t>
  </si>
  <si>
    <t>Total fringe benefits &amp; payroll taxes in Year 2 covered by the City of Omaha ARPA Program.</t>
  </si>
  <si>
    <t>Total fringe benefits &amp; payroll taxes in Year 2 covered by other funding.</t>
  </si>
  <si>
    <r>
      <t xml:space="preserve">  ﻿    ﻿    ﻿    ﻿  └ Explain amounts included in Fringe Benefits and Payroll Taxes</t>
    </r>
    <r>
      <rPr>
        <i/>
        <sz val="10"/>
        <color theme="1"/>
        <rFont val="Calibri"/>
        <family val="2"/>
        <scheme val="minor"/>
      </rPr>
      <t xml:space="preserve"> (in empty field below)</t>
    </r>
    <r>
      <rPr>
        <sz val="11"/>
        <color theme="1"/>
        <rFont val="Calibri"/>
        <family val="2"/>
        <scheme val="minor"/>
      </rPr>
      <t>:</t>
    </r>
  </si>
  <si>
    <t>Provide a detailed list of fringe benefits and payroll taxes for the employees allocated to the implementation of this program.  This could include health insurance, workers' compensation, retirement plans, and family and medical leave or others.  This should be a percentage allocation that correlates with the percentage of FTE of the employee allocated to the program.</t>
  </si>
  <si>
    <t>13.  Professional or Consultant Fees</t>
  </si>
  <si>
    <t>Total professional fees/consultants in Year 1 covered by the City of Omaha ARPA Program.</t>
  </si>
  <si>
    <t>Total professional fees/consultants in Year 1 covered by other funders.</t>
  </si>
  <si>
    <t>Total professional fees/consultants in Year 2 covered by the City of Omaha ARPA Program.</t>
  </si>
  <si>
    <t>Total professional fees/consultants in Year 2 covered by other funders.</t>
  </si>
  <si>
    <r>
      <t xml:space="preserve">  ﻿    ﻿    ﻿    ﻿  └ Explain amounts included in Professional or Consultant Fees</t>
    </r>
    <r>
      <rPr>
        <i/>
        <sz val="10"/>
        <color theme="1"/>
        <rFont val="Calibri"/>
        <family val="2"/>
        <scheme val="minor"/>
      </rPr>
      <t xml:space="preserve"> (in empty field below)</t>
    </r>
    <r>
      <rPr>
        <sz val="11"/>
        <color theme="1"/>
        <rFont val="Calibri"/>
        <family val="2"/>
        <scheme val="minor"/>
      </rPr>
      <t>:</t>
    </r>
  </si>
  <si>
    <t xml:space="preserve">Provide a detailed list of contractors or consultants, etc. allocated to the implementation of this program.  Are you going to need an auditor or legal counsel to review policies?  Will you need someone with specific expertise that isn't an employee of your organization?  </t>
  </si>
  <si>
    <t>14.  Travel</t>
  </si>
  <si>
    <t>Total travel in Year 1 covered by the City of Omaha ARPA Program.</t>
  </si>
  <si>
    <t>Total travel in Year 1 covered by other funders.</t>
  </si>
  <si>
    <t>Total travel in Year 2 covered by the City of Omaha ARPA Program.</t>
  </si>
  <si>
    <t>Total travel in Year 2 covered by other funders.</t>
  </si>
  <si>
    <r>
      <t xml:space="preserve">  ﻿    ﻿    ﻿    ﻿  └ Explain amounts included in Travel</t>
    </r>
    <r>
      <rPr>
        <i/>
        <sz val="10"/>
        <color theme="1"/>
        <rFont val="Calibri"/>
        <family val="2"/>
        <scheme val="minor"/>
      </rPr>
      <t xml:space="preserve"> (in empty field below)</t>
    </r>
    <r>
      <rPr>
        <sz val="11"/>
        <color theme="1"/>
        <rFont val="Calibri"/>
        <family val="2"/>
        <scheme val="minor"/>
      </rPr>
      <t>:</t>
    </r>
  </si>
  <si>
    <t xml:space="preserve">The IRS mileage amount is 58.5 cents a mile. Travel costs should be reasonable and required to directly implement the program or project.  Please reach out if you are including travel costs beyond mileage as there are federal requirements around using the lowest available airfare and other expenses.  The trip must be clearly documented around purpose,  standard per diem rates, etc.  Given that this program is seeking local impact, we'd want to work with you on the allowable nature of this expense.  </t>
  </si>
  <si>
    <t>15.  Equipment</t>
  </si>
  <si>
    <t>Total equipment in Year 1 covered by the City of Omaha ARPA Program.</t>
  </si>
  <si>
    <t>Total equipment in Year 1 covered by other funders.</t>
  </si>
  <si>
    <t>Total equipment in Year 2 covered by the City of Omaha ARPA Program.</t>
  </si>
  <si>
    <t>Total equipment in Year 2 covered by other funders.</t>
  </si>
  <si>
    <r>
      <t xml:space="preserve">  ﻿    ﻿    ﻿    ﻿  └ Explain amounts included in Equipment</t>
    </r>
    <r>
      <rPr>
        <i/>
        <sz val="10"/>
        <color theme="1"/>
        <rFont val="Calibri"/>
        <family val="2"/>
        <scheme val="minor"/>
      </rPr>
      <t xml:space="preserve"> (in empty field below)</t>
    </r>
    <r>
      <rPr>
        <sz val="11"/>
        <color theme="1"/>
        <rFont val="Calibri"/>
        <family val="2"/>
        <scheme val="minor"/>
      </rPr>
      <t>:</t>
    </r>
  </si>
  <si>
    <t>The federal government defines equipment as an item of non-expendable, tangible personal property, having a useful life of more than one year and an acquisition cost which equals or exceeds the lesser of the capitalization level established by the recipient organization for financial statement purposes, or $5,000.  These costs must be considered necessary and reasonale for implementation of the program.</t>
  </si>
  <si>
    <t>16.  Supplies</t>
  </si>
  <si>
    <t>Total supplies in Year 1 covered by the City of Omaha ARPA Program.</t>
  </si>
  <si>
    <t>Total supplies in Year 1 covered by other funders.</t>
  </si>
  <si>
    <t>Total supplies in Year 2 covered by the City of Omaha ARPA Program.</t>
  </si>
  <si>
    <t>Total supplies in Year 2 covered by other funders.</t>
  </si>
  <si>
    <r>
      <t xml:space="preserve">  ﻿    ﻿    ﻿    ﻿  └ Explain amounts included in Supplies</t>
    </r>
    <r>
      <rPr>
        <i/>
        <sz val="10"/>
        <color theme="1"/>
        <rFont val="Calibri"/>
        <family val="2"/>
        <scheme val="minor"/>
      </rPr>
      <t xml:space="preserve"> (in empty field below)</t>
    </r>
    <r>
      <rPr>
        <sz val="11"/>
        <color theme="1"/>
        <rFont val="Calibri"/>
        <family val="2"/>
        <scheme val="minor"/>
      </rPr>
      <t>:</t>
    </r>
  </si>
  <si>
    <t>Supplies means all tangible personal property to implement the program other than those described as equipment. A computing device is a supply if the acquisition cost is less than the lesser of the capitalization level established for financial statement purposes or $5,000, regardless of the length of its useful life.  These costs must be considered necessary and reasonable for implementation of the program.</t>
  </si>
  <si>
    <t>17.  Printing and Copying</t>
  </si>
  <si>
    <t>Total printing &amp; copying in Year 1 covered by the City of Omaha ARPA Program.</t>
  </si>
  <si>
    <t>Total printing &amp; copying in Year 1 covered by other funders.</t>
  </si>
  <si>
    <t>Total printing &amp; copying in Year 2 covered by the City of Omaha ARPA Program.</t>
  </si>
  <si>
    <t>Total printing &amp; copying in Year 2 covered by other funders.</t>
  </si>
  <si>
    <r>
      <t xml:space="preserve">  ﻿    ﻿    ﻿    ﻿  └ Explain amounts included in Printing and Copying</t>
    </r>
    <r>
      <rPr>
        <i/>
        <sz val="10"/>
        <color theme="1"/>
        <rFont val="Calibri"/>
        <family val="2"/>
        <scheme val="minor"/>
      </rPr>
      <t xml:space="preserve"> (in empty field below)</t>
    </r>
    <r>
      <rPr>
        <sz val="11"/>
        <color theme="1"/>
        <rFont val="Calibri"/>
        <family val="2"/>
        <scheme val="minor"/>
      </rPr>
      <t>:</t>
    </r>
  </si>
  <si>
    <t xml:space="preserve">Provide a detailed list of printing and copying needs, etc. allocated to the implementation of this program.  </t>
  </si>
  <si>
    <t>18.  Telephone and Internet</t>
  </si>
  <si>
    <t>Total telephone &amp; internet in Year 1 covered by the City of Omaha ARPA Program.</t>
  </si>
  <si>
    <t>Total telephone &amp; internet in Year 1 covered by other funders.</t>
  </si>
  <si>
    <t>Total telephone &amp; internet in Year 2 covered by the City of Omaha ARPA Program.</t>
  </si>
  <si>
    <t>Total telephone &amp; internet in Year 2 covered by other funders.</t>
  </si>
  <si>
    <r>
      <t xml:space="preserve">  ﻿    ﻿    ﻿    ﻿  └ Explain amounts included in Telephone and Internet</t>
    </r>
    <r>
      <rPr>
        <i/>
        <sz val="10"/>
        <color theme="1"/>
        <rFont val="Calibri"/>
        <family val="2"/>
        <scheme val="minor"/>
      </rPr>
      <t xml:space="preserve"> (in empty field below)</t>
    </r>
    <r>
      <rPr>
        <sz val="11"/>
        <color theme="1"/>
        <rFont val="Calibri"/>
        <family val="2"/>
        <scheme val="minor"/>
      </rPr>
      <t>:</t>
    </r>
  </si>
  <si>
    <t xml:space="preserve">Provide a detailed list of telephone and internet costs allocated to the implementation of this program.  This should be a percentage allocation that correlates to the program's percentage of the overall organization's budget and with the overall telephone and internet total. For example, if your program is 5% of your organization's budget, you might ask for 5% of this cost.  You cannot ask for 100% of the cost.  </t>
  </si>
  <si>
    <t>19.  Postage</t>
  </si>
  <si>
    <t>Total postage in Year 1 covered by the City of Omaha ARPA Program.</t>
  </si>
  <si>
    <t>Total postage in Year 1 covered by other funders.</t>
  </si>
  <si>
    <t>Total postage in Year 2 covered by the City of Omaha ARPA Program.</t>
  </si>
  <si>
    <t>Total postage in Year 2 covered by other funders.</t>
  </si>
  <si>
    <r>
      <t xml:space="preserve">  ﻿    ﻿    ﻿    ﻿  └ Explain amounts included in Postage</t>
    </r>
    <r>
      <rPr>
        <i/>
        <sz val="10"/>
        <color theme="1"/>
        <rFont val="Calibri"/>
        <family val="2"/>
        <scheme val="minor"/>
      </rPr>
      <t xml:space="preserve"> (in empty field below)</t>
    </r>
    <r>
      <rPr>
        <sz val="11"/>
        <color theme="1"/>
        <rFont val="Calibri"/>
        <family val="2"/>
        <scheme val="minor"/>
      </rPr>
      <t>:</t>
    </r>
  </si>
  <si>
    <t xml:space="preserve">Provide a detailed list of postage needs, etc. allocated to the implementation of this program.  </t>
  </si>
  <si>
    <t>20.  Rent and Utilities</t>
  </si>
  <si>
    <t>Total rent &amp; utilities in Year 1 covered by the City of Omaha ARPA Program.</t>
  </si>
  <si>
    <t>Total rent &amp; utilities in Year 1 covered by other funders.</t>
  </si>
  <si>
    <t>Total rent &amp; utilities in Year 2 covered by the City of Omaha ARPA Program.</t>
  </si>
  <si>
    <t>Total rent &amp; utilities in Year 2 covered by other funders.</t>
  </si>
  <si>
    <r>
      <t xml:space="preserve">  ﻿    ﻿    ﻿    ﻿  └ Explain amounts included in Rent and Utilities</t>
    </r>
    <r>
      <rPr>
        <i/>
        <sz val="10"/>
        <color theme="1"/>
        <rFont val="Calibri"/>
        <family val="2"/>
        <scheme val="minor"/>
      </rPr>
      <t xml:space="preserve"> (in empty field below)</t>
    </r>
    <r>
      <rPr>
        <sz val="11"/>
        <color theme="1"/>
        <rFont val="Calibri"/>
        <family val="2"/>
        <scheme val="minor"/>
      </rPr>
      <t>:</t>
    </r>
  </si>
  <si>
    <t>Provide a detailed list of rent &amp; utility costs allocated to the implementation of this program.  This should be a percentage allocation that correlates to the program's percentage of the overall organization's budget and with the overall rent &amp; utilities.   For example, if your program is 5% of your organization's budget, you might ask for 5% of this cost.  You cannot ask for 100% of this cost.</t>
  </si>
  <si>
    <t>21.  Depreciation</t>
  </si>
  <si>
    <t>Total depreciation in Year 1 covered by the City of Omaha ARPA Program.</t>
  </si>
  <si>
    <t>Total depreciation in Year 1 covered by other funders.</t>
  </si>
  <si>
    <t>Total depreciation in Year 2 covered by the City of Omaha ARPA Program.</t>
  </si>
  <si>
    <t>Total depreciation in Year 2 covered by other funders.</t>
  </si>
  <si>
    <r>
      <t xml:space="preserve">  ﻿    ﻿    ﻿    ﻿  └ Explain amounts included in Depreciation</t>
    </r>
    <r>
      <rPr>
        <i/>
        <sz val="10"/>
        <color theme="1"/>
        <rFont val="Calibri"/>
        <family val="2"/>
        <scheme val="minor"/>
      </rPr>
      <t xml:space="preserve"> (in empty field below)</t>
    </r>
    <r>
      <rPr>
        <sz val="11"/>
        <color theme="1"/>
        <rFont val="Calibri"/>
        <family val="2"/>
        <scheme val="minor"/>
      </rPr>
      <t>:</t>
    </r>
  </si>
  <si>
    <t xml:space="preserve">Provide a detailed list of depreciation costs allocated to the implementation of this program.  This should be a reasonable amount the correlates to the specific items of capital interest that are being used to implement the program.  In some cases, you could also allocate a percentage of larger capital items being used for the program/project.  Please reach out if this process is unknown to you.  </t>
  </si>
  <si>
    <t>22.  Other Proposed Expenses</t>
  </si>
  <si>
    <t>Total other expenses in Year 1 covered by the City of Omaha ARPA Program.</t>
  </si>
  <si>
    <t>Total other expenses in Year 1 covered by other funders.</t>
  </si>
  <si>
    <t>Total other expenses in Year 2 covered by the City of Omaha ARPA Program.</t>
  </si>
  <si>
    <t>Total other expenses in Year 2 covered by other funders.</t>
  </si>
  <si>
    <r>
      <t xml:space="preserve">  ﻿    ﻿    ﻿    ﻿  └ Explain amounts included in Other Proposed Expenses</t>
    </r>
    <r>
      <rPr>
        <i/>
        <sz val="10"/>
        <color theme="1"/>
        <rFont val="Calibri"/>
        <family val="2"/>
        <scheme val="minor"/>
      </rPr>
      <t xml:space="preserve"> (in empty field below)</t>
    </r>
    <r>
      <rPr>
        <sz val="11"/>
        <color theme="1"/>
        <rFont val="Calibri"/>
        <family val="2"/>
        <scheme val="minor"/>
      </rPr>
      <t>:</t>
    </r>
  </si>
  <si>
    <t xml:space="preserve">Is there an expense type not listed above?  Please add a listing and cost of these items here.  </t>
  </si>
  <si>
    <t>Totals below will automatically calculate.</t>
  </si>
  <si>
    <t>PROPOSED PROJECT INCOME TOTAL</t>
  </si>
  <si>
    <t>The fields to the left will automatically calculate.</t>
  </si>
  <si>
    <t>PROPOSED PROJECT EXPENSES TOTAL</t>
  </si>
  <si>
    <t>Total Income LESS Expenses (Balance should equal $0)</t>
  </si>
  <si>
    <r>
      <t>P R O J E C T</t>
    </r>
    <r>
      <rPr>
        <b/>
        <sz val="12"/>
        <color theme="1"/>
        <rFont val="Calibri"/>
        <family val="2"/>
      </rPr>
      <t xml:space="preserve">﻿ ﻿ ﻿ </t>
    </r>
    <r>
      <rPr>
        <b/>
        <sz val="12"/>
        <color theme="1"/>
        <rFont val="Calibri"/>
        <family val="2"/>
        <scheme val="minor"/>
      </rPr>
      <t xml:space="preserve">  I N C O M E - ABC Nonprofit</t>
    </r>
  </si>
  <si>
    <t>XYZ Foundation - $45,000 - Year 1, ABC Foundation $60,000 - Year 2, City of Omaha ARPA Community Grants Program - $25,000 Y1 - $20,000 Y2</t>
  </si>
  <si>
    <t>YOLO Family Foundation - $65,000 - Year 1, HELLO Family Foundation - $50,000 - Year 2</t>
  </si>
  <si>
    <t>NE DHHS - $35,000 - Year 1 &amp; 2</t>
  </si>
  <si>
    <t>Big Box Store Corp - $6000 Yr1, Local Furniture Sellers Corp - $6,000 Yr2</t>
  </si>
  <si>
    <t>Joe Smith - $2000 Yr1, $3500 Yr 2, Abby Miller, $500 Yr1, $20,000 Yr2</t>
  </si>
  <si>
    <t>Program Service Fees - $5000 Yr1, $7500 Yr 2</t>
  </si>
  <si>
    <t>N/A</t>
  </si>
  <si>
    <t>Widgets of the World LLC - Widgets - $5000 - Year 1 &amp; Year 2</t>
  </si>
  <si>
    <t>Outreach Coordinator - 1 FTE - $45,000, Case Manager - .5 FTE - $25,000, Program Director - .20 FTE - $15,000, Executive Director - .2 FTE $15,807</t>
  </si>
  <si>
    <t>General Liabity Insurance - $2300</t>
  </si>
  <si>
    <t>Fringe Benefits - $7500, Payroll Tax - $5000</t>
  </si>
  <si>
    <t>Joseph Miller Consulting - Curriculum Expansion Design - $2000, Antelope Accountants - Audit - $10,000</t>
  </si>
  <si>
    <t xml:space="preserve">Mileage - 500 miles - 58.5 cents per mile - </t>
  </si>
  <si>
    <t>Widgets of the World LLC - Widgets - $5000 - Year 1 &amp; Year 2, Basketballs 30 * $10, Lunches - 5/200/5 weekdays/8 weeks</t>
  </si>
  <si>
    <t>Mentoring Books $15 * 200, marketing materials Yr1 - $1807, $3000Yr2</t>
  </si>
  <si>
    <t>Internet/phone allocation to program - 20% of total organizational cost - $3600</t>
  </si>
  <si>
    <t>Marketing Materials Postage - $200.50 - Yr 1, $1500 Yr2</t>
  </si>
  <si>
    <t>20% of rent allocation - $20,000, 20% of utilities - $2500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</si>
</sst>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44" formatCode="_(&quot;$&quot;* #,##0.00_);_(&quot;$&quot;* \(#,##0.00\);_(&quot;$&quot;* &quot;-&quot;??_);_(@_)"/>
  </numFmts>
  <fonts count="13" x14ac:knownFonts="1">
    <font>
      <sz val="11"/>
      <color theme="1"/>
      <name val="Calibri"/>
      <family val="2"/>
      <scheme val="minor"/>
    </font>
    <font>
      <sz val="11"/>
      <color theme="1"/>
      <name val="Calibri"/>
      <family val="2"/>
      <scheme val="minor"/>
    </font>
    <font>
      <b/>
      <sz val="11"/>
      <color theme="1"/>
      <name val="Calibri"/>
      <family val="2"/>
      <scheme val="minor"/>
    </font>
    <font>
      <sz val="11"/>
      <color theme="1"/>
      <name val="Calibri"/>
      <family val="2"/>
    </font>
    <font>
      <sz val="11"/>
      <color theme="8" tint="-0.249977111117893"/>
      <name val="Calibri"/>
      <family val="2"/>
      <scheme val="minor"/>
    </font>
    <font>
      <b/>
      <sz val="12"/>
      <color theme="1"/>
      <name val="Calibri"/>
      <family val="2"/>
      <scheme val="minor"/>
    </font>
    <font>
      <sz val="10"/>
      <color theme="1"/>
      <name val="Calibri"/>
      <family val="2"/>
      <scheme val="minor"/>
    </font>
    <font>
      <i/>
      <sz val="10"/>
      <color theme="1"/>
      <name val="Calibri"/>
      <family val="2"/>
      <scheme val="minor"/>
    </font>
    <font>
      <b/>
      <sz val="12"/>
      <color theme="1"/>
      <name val="Calibri"/>
      <family val="2"/>
    </font>
    <font>
      <i/>
      <sz val="8"/>
      <color theme="1"/>
      <name val="Calibri"/>
      <family val="2"/>
      <scheme val="minor"/>
    </font>
    <font>
      <i/>
      <sz val="11"/>
      <color theme="1"/>
      <name val="Calibri"/>
      <family val="2"/>
      <scheme val="minor"/>
    </font>
    <font>
      <sz val="11"/>
      <color rgb="FFFF0000"/>
      <name val="Calibri"/>
      <family val="2"/>
      <scheme val="minor"/>
    </font>
    <font>
      <b/>
      <sz val="11"/>
      <color rgb="FFFF0000"/>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16">
    <border>
      <left/>
      <right/>
      <top/>
      <bottom/>
      <diagonal/>
    </border>
    <border>
      <left style="thin">
        <color indexed="64"/>
      </left>
      <right/>
      <top style="thin">
        <color indexed="64"/>
      </top>
      <bottom style="thin">
        <color theme="0" tint="-0.14999847407452621"/>
      </bottom>
      <diagonal/>
    </border>
    <border>
      <left style="thin">
        <color indexed="64"/>
      </left>
      <right/>
      <top style="thin">
        <color theme="0" tint="-0.14999847407452621"/>
      </top>
      <bottom style="thin">
        <color theme="0" tint="-0.14999847407452621"/>
      </bottom>
      <diagonal/>
    </border>
    <border>
      <left style="thin">
        <color indexed="64"/>
      </left>
      <right/>
      <top style="thin">
        <color theme="0" tint="-0.14999847407452621"/>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theme="0" tint="-0.14999847407452621"/>
      </top>
      <bottom style="thin">
        <color theme="0" tint="-0.14999847407452621"/>
      </bottom>
      <diagonal/>
    </border>
    <border>
      <left/>
      <right style="thin">
        <color indexed="64"/>
      </right>
      <top style="thin">
        <color theme="0" tint="-0.14999847407452621"/>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bottom/>
      <diagonal/>
    </border>
    <border>
      <left style="thin">
        <color auto="1"/>
      </left>
      <right style="thin">
        <color indexed="64"/>
      </right>
      <top/>
      <bottom style="thin">
        <color theme="0" tint="-0.14999847407452621"/>
      </bottom>
      <diagonal/>
    </border>
  </borders>
  <cellStyleXfs count="2">
    <xf numFmtId="0" fontId="0" fillId="0" borderId="0"/>
    <xf numFmtId="44" fontId="1" fillId="0" borderId="0" applyFont="0" applyFill="0" applyBorder="0" applyAlignment="0" applyProtection="0"/>
  </cellStyleXfs>
  <cellXfs count="96">
    <xf numFmtId="0" fontId="0" fillId="0" borderId="0" xfId="0"/>
    <xf numFmtId="0" fontId="3" fillId="0" borderId="0" xfId="0" applyFont="1" applyAlignment="1">
      <alignment horizontal="left"/>
    </xf>
    <xf numFmtId="0" fontId="9" fillId="0" borderId="0" xfId="1" quotePrefix="1" applyNumberFormat="1" applyFont="1" applyAlignment="1">
      <alignment horizontal="center" wrapText="1"/>
    </xf>
    <xf numFmtId="0" fontId="5" fillId="2" borderId="1" xfId="0" applyFont="1" applyFill="1" applyBorder="1"/>
    <xf numFmtId="0" fontId="2" fillId="0" borderId="2" xfId="0" applyFont="1" applyBorder="1"/>
    <xf numFmtId="0" fontId="0" fillId="0" borderId="2" xfId="0" applyBorder="1"/>
    <xf numFmtId="0" fontId="4" fillId="0" borderId="2" xfId="0" applyFont="1" applyBorder="1" applyAlignment="1">
      <alignment wrapText="1"/>
    </xf>
    <xf numFmtId="0" fontId="4" fillId="0" borderId="3" xfId="0" applyFont="1" applyBorder="1" applyAlignment="1">
      <alignment wrapText="1"/>
    </xf>
    <xf numFmtId="0" fontId="2" fillId="2" borderId="4" xfId="0" applyFont="1" applyFill="1" applyBorder="1" applyAlignment="1">
      <alignment horizontal="center" wrapText="1"/>
    </xf>
    <xf numFmtId="44" fontId="0" fillId="0" borderId="5" xfId="0" applyNumberFormat="1" applyBorder="1"/>
    <xf numFmtId="0" fontId="0" fillId="2" borderId="5" xfId="0" applyFill="1" applyBorder="1"/>
    <xf numFmtId="0" fontId="0" fillId="0" borderId="0" xfId="1" quotePrefix="1" applyNumberFormat="1" applyFont="1" applyBorder="1" applyAlignment="1">
      <alignment horizontal="left"/>
    </xf>
    <xf numFmtId="0" fontId="0" fillId="2" borderId="7" xfId="0" applyFill="1" applyBorder="1"/>
    <xf numFmtId="0" fontId="2" fillId="2" borderId="1" xfId="0" applyFont="1" applyFill="1" applyBorder="1"/>
    <xf numFmtId="0" fontId="2" fillId="2" borderId="2" xfId="0" applyFont="1" applyFill="1" applyBorder="1"/>
    <xf numFmtId="0" fontId="2" fillId="2" borderId="3" xfId="0" applyFont="1" applyFill="1" applyBorder="1"/>
    <xf numFmtId="0" fontId="0" fillId="2" borderId="4" xfId="0" applyFill="1" applyBorder="1"/>
    <xf numFmtId="0" fontId="5" fillId="2" borderId="8" xfId="0" applyFont="1" applyFill="1" applyBorder="1" applyAlignment="1">
      <alignment wrapText="1"/>
    </xf>
    <xf numFmtId="0" fontId="2" fillId="0" borderId="6" xfId="0" applyFont="1" applyBorder="1" applyAlignment="1">
      <alignment horizontal="left"/>
    </xf>
    <xf numFmtId="0" fontId="0" fillId="0" borderId="6" xfId="0" applyBorder="1" applyAlignment="1">
      <alignment horizontal="left"/>
    </xf>
    <xf numFmtId="0" fontId="4" fillId="0" borderId="6" xfId="0" applyFont="1" applyBorder="1" applyAlignment="1">
      <alignment wrapText="1"/>
    </xf>
    <xf numFmtId="0" fontId="4" fillId="0" borderId="9" xfId="0" applyFont="1" applyBorder="1" applyAlignment="1">
      <alignment wrapText="1"/>
    </xf>
    <xf numFmtId="0" fontId="0" fillId="2" borderId="10" xfId="0" applyFill="1" applyBorder="1"/>
    <xf numFmtId="0" fontId="0" fillId="2" borderId="11" xfId="0" applyFill="1" applyBorder="1"/>
    <xf numFmtId="44" fontId="4" fillId="0" borderId="0" xfId="1" applyFont="1" applyBorder="1" applyAlignment="1"/>
    <xf numFmtId="0" fontId="0" fillId="2" borderId="0" xfId="0" applyFill="1"/>
    <xf numFmtId="0" fontId="2" fillId="2" borderId="8" xfId="0" applyFont="1" applyFill="1" applyBorder="1" applyAlignment="1">
      <alignment horizontal="center" wrapText="1"/>
    </xf>
    <xf numFmtId="44" fontId="4" fillId="0" borderId="6" xfId="1" applyFont="1" applyBorder="1" applyAlignment="1"/>
    <xf numFmtId="44" fontId="4" fillId="0" borderId="5" xfId="1" applyFont="1" applyBorder="1" applyAlignment="1"/>
    <xf numFmtId="0" fontId="0" fillId="2" borderId="6" xfId="0" applyFill="1" applyBorder="1"/>
    <xf numFmtId="44" fontId="4" fillId="2" borderId="6" xfId="1" applyFont="1" applyFill="1" applyBorder="1" applyAlignment="1"/>
    <xf numFmtId="0" fontId="0" fillId="2" borderId="9" xfId="0" applyFill="1" applyBorder="1"/>
    <xf numFmtId="0" fontId="2" fillId="2" borderId="12" xfId="0" applyFont="1" applyFill="1" applyBorder="1" applyAlignment="1">
      <alignment horizontal="center" wrapText="1"/>
    </xf>
    <xf numFmtId="0" fontId="0" fillId="2" borderId="13" xfId="0" applyFill="1" applyBorder="1"/>
    <xf numFmtId="44" fontId="0" fillId="2" borderId="8" xfId="1" applyFont="1" applyFill="1" applyBorder="1" applyAlignment="1"/>
    <xf numFmtId="44" fontId="0" fillId="2" borderId="4" xfId="1" applyFont="1" applyFill="1" applyBorder="1" applyAlignment="1"/>
    <xf numFmtId="44" fontId="0" fillId="2" borderId="12" xfId="1" applyFont="1" applyFill="1" applyBorder="1" applyAlignment="1"/>
    <xf numFmtId="44" fontId="0" fillId="0" borderId="0" xfId="1" applyFont="1" applyBorder="1" applyAlignment="1"/>
    <xf numFmtId="44" fontId="0" fillId="0" borderId="8" xfId="1" applyFont="1" applyBorder="1" applyAlignment="1"/>
    <xf numFmtId="44" fontId="0" fillId="0" borderId="4" xfId="1" applyFont="1" applyBorder="1" applyAlignment="1"/>
    <xf numFmtId="44" fontId="0" fillId="0" borderId="6" xfId="1" applyFont="1" applyBorder="1" applyAlignment="1"/>
    <xf numFmtId="44" fontId="0" fillId="0" borderId="5" xfId="1" applyFont="1" applyBorder="1" applyAlignment="1"/>
    <xf numFmtId="44" fontId="0" fillId="0" borderId="9" xfId="1" applyFont="1" applyBorder="1" applyAlignment="1"/>
    <xf numFmtId="44" fontId="0" fillId="0" borderId="7" xfId="1" applyFont="1" applyBorder="1" applyAlignment="1"/>
    <xf numFmtId="44" fontId="0" fillId="0" borderId="12" xfId="1" applyFont="1" applyBorder="1" applyAlignment="1"/>
    <xf numFmtId="44" fontId="0" fillId="0" borderId="13" xfId="1" applyFont="1" applyBorder="1" applyAlignment="1"/>
    <xf numFmtId="6" fontId="0" fillId="2" borderId="6" xfId="0" applyNumberFormat="1" applyFill="1" applyBorder="1"/>
    <xf numFmtId="0" fontId="11" fillId="2" borderId="6" xfId="0" applyFont="1" applyFill="1" applyBorder="1" applyAlignment="1">
      <alignment wrapText="1"/>
    </xf>
    <xf numFmtId="0" fontId="11" fillId="2" borderId="0" xfId="0" applyFont="1" applyFill="1" applyAlignment="1">
      <alignment wrapText="1"/>
    </xf>
    <xf numFmtId="0" fontId="11" fillId="2" borderId="5" xfId="0" applyFont="1" applyFill="1" applyBorder="1" applyAlignment="1">
      <alignment wrapText="1"/>
    </xf>
    <xf numFmtId="0" fontId="11" fillId="2" borderId="14" xfId="0" applyFont="1" applyFill="1" applyBorder="1" applyAlignment="1">
      <alignment wrapText="1"/>
    </xf>
    <xf numFmtId="0" fontId="4" fillId="0" borderId="2" xfId="0" applyFont="1" applyBorder="1" applyAlignment="1">
      <alignment horizontal="left" vertical="top" wrapText="1"/>
    </xf>
    <xf numFmtId="0" fontId="4" fillId="0" borderId="2" xfId="0" applyFont="1" applyBorder="1" applyAlignment="1">
      <alignment vertical="top" wrapText="1"/>
    </xf>
    <xf numFmtId="0" fontId="2" fillId="0" borderId="6" xfId="0" applyFont="1" applyBorder="1" applyAlignment="1">
      <alignment horizontal="left" wrapText="1"/>
    </xf>
    <xf numFmtId="0" fontId="0" fillId="0" borderId="0" xfId="0" applyAlignment="1">
      <alignment wrapText="1"/>
    </xf>
    <xf numFmtId="44" fontId="11" fillId="0" borderId="5" xfId="0" applyNumberFormat="1" applyFont="1" applyBorder="1" applyAlignment="1">
      <alignment wrapText="1"/>
    </xf>
    <xf numFmtId="44" fontId="11" fillId="0" borderId="6" xfId="1" applyFont="1" applyBorder="1" applyAlignment="1">
      <alignment wrapText="1"/>
    </xf>
    <xf numFmtId="44" fontId="11" fillId="0" borderId="0" xfId="1" applyFont="1" applyBorder="1" applyAlignment="1">
      <alignment wrapText="1"/>
    </xf>
    <xf numFmtId="44" fontId="11" fillId="0" borderId="5" xfId="1" applyFont="1" applyBorder="1" applyAlignment="1">
      <alignment wrapText="1"/>
    </xf>
    <xf numFmtId="0" fontId="5" fillId="2" borderId="1" xfId="0" applyFont="1" applyFill="1" applyBorder="1" applyAlignment="1">
      <alignment wrapText="1"/>
    </xf>
    <xf numFmtId="0" fontId="2" fillId="0" borderId="2" xfId="0" applyFont="1" applyBorder="1" applyAlignment="1">
      <alignment wrapText="1"/>
    </xf>
    <xf numFmtId="0" fontId="0" fillId="0" borderId="2" xfId="0" applyBorder="1" applyAlignment="1">
      <alignment wrapText="1"/>
    </xf>
    <xf numFmtId="0" fontId="0" fillId="2" borderId="6" xfId="0" applyFill="1" applyBorder="1" applyAlignment="1">
      <alignment wrapText="1"/>
    </xf>
    <xf numFmtId="0" fontId="0" fillId="2" borderId="0" xfId="0" applyFill="1" applyAlignment="1">
      <alignment wrapText="1"/>
    </xf>
    <xf numFmtId="0" fontId="0" fillId="2" borderId="5" xfId="0" applyFill="1" applyBorder="1" applyAlignment="1">
      <alignment wrapText="1"/>
    </xf>
    <xf numFmtId="44" fontId="4" fillId="2" borderId="6" xfId="1" applyFont="1" applyFill="1" applyBorder="1" applyAlignment="1">
      <alignment wrapText="1"/>
    </xf>
    <xf numFmtId="0" fontId="0" fillId="2" borderId="10" xfId="0" applyFill="1" applyBorder="1" applyAlignment="1">
      <alignment wrapText="1"/>
    </xf>
    <xf numFmtId="0" fontId="3" fillId="0" borderId="0" xfId="0" applyFont="1" applyAlignment="1">
      <alignment horizontal="left" wrapText="1"/>
    </xf>
    <xf numFmtId="0" fontId="0" fillId="0" borderId="0" xfId="1" quotePrefix="1" applyNumberFormat="1" applyFont="1" applyBorder="1" applyAlignment="1">
      <alignment horizontal="left" wrapText="1"/>
    </xf>
    <xf numFmtId="44" fontId="0" fillId="2" borderId="8" xfId="1" applyFont="1" applyFill="1" applyBorder="1" applyAlignment="1">
      <alignment wrapText="1"/>
    </xf>
    <xf numFmtId="44" fontId="0" fillId="2" borderId="12" xfId="1" applyFont="1" applyFill="1" applyBorder="1" applyAlignment="1">
      <alignment wrapText="1"/>
    </xf>
    <xf numFmtId="44" fontId="0" fillId="2" borderId="4" xfId="1" applyFont="1" applyFill="1" applyBorder="1" applyAlignment="1">
      <alignment wrapText="1"/>
    </xf>
    <xf numFmtId="0" fontId="0" fillId="2" borderId="4" xfId="0" applyFill="1" applyBorder="1" applyAlignment="1">
      <alignment wrapText="1"/>
    </xf>
    <xf numFmtId="0" fontId="0" fillId="0" borderId="6" xfId="0" applyBorder="1" applyAlignment="1">
      <alignment horizontal="left" wrapText="1"/>
    </xf>
    <xf numFmtId="0" fontId="0" fillId="2" borderId="9" xfId="0" applyFill="1" applyBorder="1" applyAlignment="1">
      <alignment wrapText="1"/>
    </xf>
    <xf numFmtId="0" fontId="0" fillId="2" borderId="13" xfId="0" applyFill="1" applyBorder="1" applyAlignment="1">
      <alignment wrapText="1"/>
    </xf>
    <xf numFmtId="0" fontId="0" fillId="2" borderId="7" xfId="0" applyFill="1" applyBorder="1" applyAlignment="1">
      <alignment wrapText="1"/>
    </xf>
    <xf numFmtId="0" fontId="0" fillId="2" borderId="11" xfId="0" applyFill="1" applyBorder="1" applyAlignment="1">
      <alignment wrapText="1"/>
    </xf>
    <xf numFmtId="0" fontId="2" fillId="2" borderId="1" xfId="0" applyFont="1" applyFill="1" applyBorder="1" applyAlignment="1">
      <alignment wrapText="1"/>
    </xf>
    <xf numFmtId="44" fontId="0" fillId="0" borderId="8" xfId="1" applyFont="1" applyBorder="1" applyAlignment="1">
      <alignment wrapText="1"/>
    </xf>
    <xf numFmtId="44" fontId="0" fillId="0" borderId="12" xfId="1" applyFont="1" applyBorder="1" applyAlignment="1">
      <alignment wrapText="1"/>
    </xf>
    <xf numFmtId="44" fontId="0" fillId="0" borderId="4" xfId="1" applyFont="1" applyBorder="1" applyAlignment="1">
      <alignment wrapText="1"/>
    </xf>
    <xf numFmtId="0" fontId="2" fillId="2" borderId="2" xfId="0" applyFont="1" applyFill="1" applyBorder="1" applyAlignment="1">
      <alignment wrapText="1"/>
    </xf>
    <xf numFmtId="44" fontId="0" fillId="0" borderId="6" xfId="1" applyFont="1" applyBorder="1" applyAlignment="1">
      <alignment wrapText="1"/>
    </xf>
    <xf numFmtId="44" fontId="0" fillId="0" borderId="0" xfId="1" applyFont="1" applyBorder="1" applyAlignment="1">
      <alignment wrapText="1"/>
    </xf>
    <xf numFmtId="44" fontId="0" fillId="0" borderId="5" xfId="1" applyFont="1" applyBorder="1" applyAlignment="1">
      <alignment wrapText="1"/>
    </xf>
    <xf numFmtId="0" fontId="2" fillId="2" borderId="3" xfId="0" applyFont="1" applyFill="1" applyBorder="1" applyAlignment="1">
      <alignment wrapText="1"/>
    </xf>
    <xf numFmtId="44" fontId="0" fillId="0" borderId="9" xfId="1" applyFont="1" applyBorder="1" applyAlignment="1">
      <alignment wrapText="1"/>
    </xf>
    <xf numFmtId="44" fontId="0" fillId="0" borderId="13" xfId="1" applyFont="1" applyBorder="1" applyAlignment="1">
      <alignment wrapText="1"/>
    </xf>
    <xf numFmtId="44" fontId="0" fillId="0" borderId="7" xfId="1" applyFont="1" applyBorder="1" applyAlignment="1">
      <alignment wrapText="1"/>
    </xf>
    <xf numFmtId="6" fontId="4" fillId="0" borderId="0" xfId="1" applyNumberFormat="1" applyFont="1" applyBorder="1" applyAlignment="1"/>
    <xf numFmtId="6" fontId="4" fillId="0" borderId="5" xfId="1" applyNumberFormat="1" applyFont="1" applyBorder="1" applyAlignment="1"/>
    <xf numFmtId="0" fontId="4" fillId="0" borderId="2" xfId="0" applyFont="1" applyBorder="1"/>
    <xf numFmtId="44" fontId="11" fillId="0" borderId="15" xfId="0" applyNumberFormat="1" applyFont="1" applyBorder="1" applyAlignment="1">
      <alignment wrapText="1"/>
    </xf>
    <xf numFmtId="0" fontId="11" fillId="3" borderId="6" xfId="0" applyFont="1" applyFill="1" applyBorder="1" applyAlignment="1">
      <alignment wrapText="1"/>
    </xf>
    <xf numFmtId="0" fontId="11" fillId="3" borderId="0" xfId="0" applyFont="1" applyFill="1" applyAlignment="1">
      <alignment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DEA231-4667-4551-987F-504F8197CB1E}">
  <sheetPr>
    <pageSetUpPr fitToPage="1"/>
  </sheetPr>
  <dimension ref="A1:H73"/>
  <sheetViews>
    <sheetView tabSelected="1" zoomScale="112" zoomScaleNormal="112" workbookViewId="0">
      <selection activeCell="A4" sqref="A4"/>
    </sheetView>
  </sheetViews>
  <sheetFormatPr defaultColWidth="8.6640625" defaultRowHeight="14.4" x14ac:dyDescent="0.3"/>
  <cols>
    <col min="1" max="1" width="90.109375" style="54" bestFit="1" customWidth="1"/>
    <col min="2" max="2" width="19.33203125" style="54" bestFit="1" customWidth="1"/>
    <col min="3" max="5" width="19.33203125" style="54" customWidth="1"/>
    <col min="6" max="6" width="18.109375" style="54" bestFit="1" customWidth="1"/>
    <col min="7" max="16384" width="8.6640625" style="54"/>
  </cols>
  <sheetData>
    <row r="1" spans="1:6" ht="54.6" x14ac:dyDescent="0.3">
      <c r="A1" s="59" t="s">
        <v>0</v>
      </c>
      <c r="B1" s="26" t="s">
        <v>1</v>
      </c>
      <c r="C1" s="32" t="s">
        <v>2</v>
      </c>
      <c r="D1" s="26" t="s">
        <v>3</v>
      </c>
      <c r="E1" s="8" t="s">
        <v>4</v>
      </c>
      <c r="F1" s="8" t="s">
        <v>5</v>
      </c>
    </row>
    <row r="2" spans="1:6" ht="57.6" x14ac:dyDescent="0.3">
      <c r="A2" s="60" t="s">
        <v>6</v>
      </c>
      <c r="B2" s="56" t="s">
        <v>7</v>
      </c>
      <c r="C2" s="57" t="s">
        <v>8</v>
      </c>
      <c r="D2" s="56" t="s">
        <v>9</v>
      </c>
      <c r="E2" s="58" t="s">
        <v>10</v>
      </c>
      <c r="F2" s="55" t="s">
        <v>11</v>
      </c>
    </row>
    <row r="3" spans="1:6" x14ac:dyDescent="0.3">
      <c r="A3" s="61" t="s">
        <v>12</v>
      </c>
      <c r="B3" s="62" t="s">
        <v>13</v>
      </c>
      <c r="C3" s="63" t="s">
        <v>13</v>
      </c>
      <c r="D3" s="62" t="s">
        <v>13</v>
      </c>
      <c r="E3" s="64" t="s">
        <v>13</v>
      </c>
      <c r="F3" s="64" t="s">
        <v>13</v>
      </c>
    </row>
    <row r="4" spans="1:6" ht="84" customHeight="1" x14ac:dyDescent="0.3">
      <c r="A4" s="51" t="s">
        <v>14</v>
      </c>
      <c r="B4" s="47" t="s">
        <v>13</v>
      </c>
      <c r="C4" s="49" t="s">
        <v>13</v>
      </c>
      <c r="D4" s="47" t="s">
        <v>13</v>
      </c>
      <c r="E4" s="48" t="s">
        <v>13</v>
      </c>
      <c r="F4" s="50" t="s">
        <v>13</v>
      </c>
    </row>
    <row r="5" spans="1:6" ht="57.6" x14ac:dyDescent="0.3">
      <c r="A5" s="60" t="s">
        <v>15</v>
      </c>
      <c r="B5" s="65" t="s">
        <v>13</v>
      </c>
      <c r="C5" s="57" t="s">
        <v>16</v>
      </c>
      <c r="D5" s="65" t="s">
        <v>13</v>
      </c>
      <c r="E5" s="58" t="s">
        <v>17</v>
      </c>
      <c r="F5" s="55" t="s">
        <v>11</v>
      </c>
    </row>
    <row r="6" spans="1:6" x14ac:dyDescent="0.3">
      <c r="A6" s="61" t="s">
        <v>18</v>
      </c>
      <c r="B6" s="62" t="s">
        <v>13</v>
      </c>
      <c r="C6" s="63" t="s">
        <v>13</v>
      </c>
      <c r="D6" s="62" t="s">
        <v>13</v>
      </c>
      <c r="E6" s="64" t="s">
        <v>13</v>
      </c>
      <c r="F6" s="66" t="s">
        <v>13</v>
      </c>
    </row>
    <row r="7" spans="1:6" ht="78.900000000000006" customHeight="1" x14ac:dyDescent="0.3">
      <c r="A7" s="51" t="s">
        <v>19</v>
      </c>
      <c r="B7" s="47" t="s">
        <v>13</v>
      </c>
      <c r="C7" s="49" t="s">
        <v>13</v>
      </c>
      <c r="D7" s="47" t="s">
        <v>13</v>
      </c>
      <c r="E7" s="49" t="s">
        <v>13</v>
      </c>
      <c r="F7" s="50" t="s">
        <v>13</v>
      </c>
    </row>
    <row r="8" spans="1:6" ht="84.9" customHeight="1" x14ac:dyDescent="0.3">
      <c r="A8" s="60" t="s">
        <v>20</v>
      </c>
      <c r="B8" s="65" t="s">
        <v>13</v>
      </c>
      <c r="C8" s="57" t="s">
        <v>21</v>
      </c>
      <c r="D8" s="65" t="s">
        <v>13</v>
      </c>
      <c r="E8" s="58" t="s">
        <v>22</v>
      </c>
      <c r="F8" s="55" t="s">
        <v>11</v>
      </c>
    </row>
    <row r="9" spans="1:6" x14ac:dyDescent="0.3">
      <c r="A9" s="61" t="s">
        <v>23</v>
      </c>
      <c r="B9" s="62" t="s">
        <v>13</v>
      </c>
      <c r="C9" s="63" t="s">
        <v>13</v>
      </c>
      <c r="D9" s="62" t="s">
        <v>13</v>
      </c>
      <c r="E9" s="64" t="s">
        <v>13</v>
      </c>
      <c r="F9" s="66" t="s">
        <v>13</v>
      </c>
    </row>
    <row r="10" spans="1:6" ht="72.599999999999994" customHeight="1" x14ac:dyDescent="0.3">
      <c r="A10" s="6" t="s">
        <v>24</v>
      </c>
      <c r="B10" s="47"/>
      <c r="C10" s="49"/>
      <c r="D10" s="47"/>
      <c r="E10" s="49"/>
      <c r="F10" s="50"/>
    </row>
    <row r="11" spans="1:6" ht="62.1" customHeight="1" x14ac:dyDescent="0.3">
      <c r="A11" s="60" t="s">
        <v>25</v>
      </c>
      <c r="B11" s="65" t="s">
        <v>13</v>
      </c>
      <c r="C11" s="57" t="s">
        <v>26</v>
      </c>
      <c r="D11" s="65" t="s">
        <v>13</v>
      </c>
      <c r="E11" s="58" t="s">
        <v>27</v>
      </c>
      <c r="F11" s="55" t="s">
        <v>11</v>
      </c>
    </row>
    <row r="12" spans="1:6" x14ac:dyDescent="0.3">
      <c r="A12" s="61" t="s">
        <v>28</v>
      </c>
      <c r="B12" s="62" t="s">
        <v>13</v>
      </c>
      <c r="C12" s="63" t="s">
        <v>13</v>
      </c>
      <c r="D12" s="62" t="s">
        <v>13</v>
      </c>
      <c r="E12" s="64" t="s">
        <v>13</v>
      </c>
      <c r="F12" s="66" t="s">
        <v>13</v>
      </c>
    </row>
    <row r="13" spans="1:6" ht="78.599999999999994" customHeight="1" x14ac:dyDescent="0.3">
      <c r="A13" s="52" t="s">
        <v>29</v>
      </c>
      <c r="B13" s="47" t="s">
        <v>13</v>
      </c>
      <c r="C13" s="49" t="s">
        <v>13</v>
      </c>
      <c r="D13" s="47" t="s">
        <v>13</v>
      </c>
      <c r="E13" s="49" t="s">
        <v>13</v>
      </c>
      <c r="F13" s="50" t="s">
        <v>13</v>
      </c>
    </row>
    <row r="14" spans="1:6" ht="63.6" customHeight="1" x14ac:dyDescent="0.3">
      <c r="A14" s="60" t="s">
        <v>30</v>
      </c>
      <c r="B14" s="65" t="s">
        <v>13</v>
      </c>
      <c r="C14" s="57" t="s">
        <v>31</v>
      </c>
      <c r="D14" s="65" t="s">
        <v>13</v>
      </c>
      <c r="E14" s="58" t="s">
        <v>32</v>
      </c>
      <c r="F14" s="55" t="s">
        <v>11</v>
      </c>
    </row>
    <row r="15" spans="1:6" x14ac:dyDescent="0.3">
      <c r="A15" s="61" t="s">
        <v>33</v>
      </c>
      <c r="B15" s="62" t="s">
        <v>13</v>
      </c>
      <c r="C15" s="63" t="s">
        <v>13</v>
      </c>
      <c r="D15" s="62" t="s">
        <v>13</v>
      </c>
      <c r="E15" s="64" t="s">
        <v>13</v>
      </c>
      <c r="F15" s="66" t="s">
        <v>13</v>
      </c>
    </row>
    <row r="16" spans="1:6" ht="78" customHeight="1" x14ac:dyDescent="0.3">
      <c r="A16" s="6" t="s">
        <v>34</v>
      </c>
      <c r="B16" s="47" t="s">
        <v>13</v>
      </c>
      <c r="C16" s="49" t="s">
        <v>13</v>
      </c>
      <c r="D16" s="47" t="s">
        <v>13</v>
      </c>
      <c r="E16" s="49" t="s">
        <v>13</v>
      </c>
      <c r="F16" s="50" t="s">
        <v>13</v>
      </c>
    </row>
    <row r="17" spans="1:6" ht="69.900000000000006" customHeight="1" x14ac:dyDescent="0.3">
      <c r="A17" s="60" t="s">
        <v>35</v>
      </c>
      <c r="B17" s="65" t="s">
        <v>13</v>
      </c>
      <c r="C17" s="57" t="s">
        <v>36</v>
      </c>
      <c r="D17" s="65" t="s">
        <v>13</v>
      </c>
      <c r="E17" s="58" t="s">
        <v>37</v>
      </c>
      <c r="F17" s="55" t="s">
        <v>11</v>
      </c>
    </row>
    <row r="18" spans="1:6" x14ac:dyDescent="0.3">
      <c r="A18" s="61" t="s">
        <v>38</v>
      </c>
      <c r="B18" s="62" t="s">
        <v>13</v>
      </c>
      <c r="C18" s="63" t="s">
        <v>13</v>
      </c>
      <c r="D18" s="62" t="s">
        <v>13</v>
      </c>
      <c r="E18" s="64" t="s">
        <v>13</v>
      </c>
      <c r="F18" s="66" t="s">
        <v>13</v>
      </c>
    </row>
    <row r="19" spans="1:6" ht="78" customHeight="1" x14ac:dyDescent="0.3">
      <c r="A19" s="6" t="s">
        <v>39</v>
      </c>
      <c r="B19" s="47" t="s">
        <v>13</v>
      </c>
      <c r="C19" s="49" t="s">
        <v>13</v>
      </c>
      <c r="D19" s="47" t="s">
        <v>13</v>
      </c>
      <c r="E19" s="49" t="s">
        <v>13</v>
      </c>
      <c r="F19" s="50" t="s">
        <v>13</v>
      </c>
    </row>
    <row r="20" spans="1:6" ht="67.5" customHeight="1" x14ac:dyDescent="0.3">
      <c r="A20" s="60" t="s">
        <v>40</v>
      </c>
      <c r="B20" s="65" t="s">
        <v>13</v>
      </c>
      <c r="C20" s="57" t="s">
        <v>41</v>
      </c>
      <c r="D20" s="65" t="s">
        <v>13</v>
      </c>
      <c r="E20" s="57" t="s">
        <v>42</v>
      </c>
      <c r="F20" s="93" t="s">
        <v>11</v>
      </c>
    </row>
    <row r="21" spans="1:6" x14ac:dyDescent="0.3">
      <c r="A21" s="61" t="s">
        <v>43</v>
      </c>
      <c r="B21" s="62" t="s">
        <v>13</v>
      </c>
      <c r="C21" s="63" t="s">
        <v>13</v>
      </c>
      <c r="D21" s="62" t="s">
        <v>13</v>
      </c>
      <c r="E21" s="64" t="s">
        <v>13</v>
      </c>
      <c r="F21" s="66" t="s">
        <v>13</v>
      </c>
    </row>
    <row r="22" spans="1:6" ht="81.900000000000006" customHeight="1" x14ac:dyDescent="0.3">
      <c r="A22" s="6" t="s">
        <v>44</v>
      </c>
      <c r="B22" s="47" t="s">
        <v>13</v>
      </c>
      <c r="C22" s="49" t="s">
        <v>13</v>
      </c>
      <c r="D22" s="47" t="s">
        <v>13</v>
      </c>
      <c r="E22" s="49" t="s">
        <v>13</v>
      </c>
      <c r="F22" s="50" t="s">
        <v>13</v>
      </c>
    </row>
    <row r="23" spans="1:6" ht="57.6" x14ac:dyDescent="0.3">
      <c r="A23" s="60" t="s">
        <v>45</v>
      </c>
      <c r="B23" s="65" t="s">
        <v>13</v>
      </c>
      <c r="C23" s="57" t="s">
        <v>46</v>
      </c>
      <c r="D23" s="65" t="s">
        <v>13</v>
      </c>
      <c r="E23" s="58" t="s">
        <v>47</v>
      </c>
      <c r="F23" s="55" t="s">
        <v>11</v>
      </c>
    </row>
    <row r="24" spans="1:6" ht="15.9" customHeight="1" x14ac:dyDescent="0.3">
      <c r="A24" s="61" t="s">
        <v>48</v>
      </c>
      <c r="B24" s="62" t="s">
        <v>13</v>
      </c>
      <c r="C24" s="63" t="s">
        <v>13</v>
      </c>
      <c r="D24" s="62" t="s">
        <v>13</v>
      </c>
      <c r="E24" s="64" t="s">
        <v>13</v>
      </c>
      <c r="F24" s="66" t="s">
        <v>13</v>
      </c>
    </row>
    <row r="25" spans="1:6" ht="74.400000000000006" customHeight="1" x14ac:dyDescent="0.3">
      <c r="A25" s="6" t="s">
        <v>49</v>
      </c>
      <c r="B25" s="47"/>
      <c r="C25" s="49"/>
      <c r="D25" s="47"/>
      <c r="E25" s="49"/>
      <c r="F25" s="50"/>
    </row>
    <row r="26" spans="1:6" ht="57.6" x14ac:dyDescent="0.3">
      <c r="A26" s="60" t="s">
        <v>50</v>
      </c>
      <c r="B26" s="65" t="s">
        <v>13</v>
      </c>
      <c r="C26" s="57" t="s">
        <v>51</v>
      </c>
      <c r="D26" s="65" t="s">
        <v>13</v>
      </c>
      <c r="E26" s="58" t="s">
        <v>52</v>
      </c>
      <c r="F26" s="55" t="s">
        <v>11</v>
      </c>
    </row>
    <row r="27" spans="1:6" x14ac:dyDescent="0.3">
      <c r="A27" s="61" t="s">
        <v>53</v>
      </c>
      <c r="B27" s="62" t="s">
        <v>13</v>
      </c>
      <c r="C27" s="63" t="s">
        <v>13</v>
      </c>
      <c r="D27" s="62" t="s">
        <v>13</v>
      </c>
      <c r="E27" s="64" t="s">
        <v>13</v>
      </c>
      <c r="F27" s="66" t="s">
        <v>13</v>
      </c>
    </row>
    <row r="28" spans="1:6" ht="86.1" customHeight="1" x14ac:dyDescent="0.3">
      <c r="A28" s="6" t="s">
        <v>54</v>
      </c>
      <c r="B28" s="47" t="s">
        <v>13</v>
      </c>
      <c r="C28" s="49" t="s">
        <v>13</v>
      </c>
      <c r="D28" s="47" t="s">
        <v>13</v>
      </c>
      <c r="E28" s="49" t="s">
        <v>13</v>
      </c>
      <c r="F28" s="50" t="s">
        <v>13</v>
      </c>
    </row>
    <row r="29" spans="1:6" x14ac:dyDescent="0.3">
      <c r="A29" s="67" t="s">
        <v>13</v>
      </c>
      <c r="B29" s="68" t="s">
        <v>13</v>
      </c>
      <c r="C29" s="68" t="s">
        <v>13</v>
      </c>
      <c r="D29" s="68" t="s">
        <v>13</v>
      </c>
      <c r="E29" s="68" t="s">
        <v>13</v>
      </c>
      <c r="F29" s="68" t="s">
        <v>13</v>
      </c>
    </row>
    <row r="30" spans="1:6" ht="15.6" x14ac:dyDescent="0.3">
      <c r="A30" s="17" t="s">
        <v>55</v>
      </c>
      <c r="B30" s="69" t="s">
        <v>13</v>
      </c>
      <c r="C30" s="70" t="s">
        <v>13</v>
      </c>
      <c r="D30" s="69" t="s">
        <v>13</v>
      </c>
      <c r="E30" s="71" t="s">
        <v>13</v>
      </c>
      <c r="F30" s="72" t="s">
        <v>13</v>
      </c>
    </row>
    <row r="31" spans="1:6" ht="79.5" customHeight="1" x14ac:dyDescent="0.3">
      <c r="A31" s="53" t="s">
        <v>56</v>
      </c>
      <c r="B31" s="56" t="s">
        <v>57</v>
      </c>
      <c r="C31" s="57" t="s">
        <v>58</v>
      </c>
      <c r="D31" s="56" t="s">
        <v>59</v>
      </c>
      <c r="E31" s="57" t="s">
        <v>60</v>
      </c>
      <c r="F31" s="93" t="s">
        <v>11</v>
      </c>
    </row>
    <row r="32" spans="1:6" x14ac:dyDescent="0.3">
      <c r="A32" s="73" t="s">
        <v>61</v>
      </c>
      <c r="B32" s="62" t="s">
        <v>13</v>
      </c>
      <c r="C32" s="63" t="s">
        <v>13</v>
      </c>
      <c r="D32" s="62" t="s">
        <v>13</v>
      </c>
      <c r="E32" s="64" t="s">
        <v>13</v>
      </c>
      <c r="F32" s="66" t="s">
        <v>13</v>
      </c>
    </row>
    <row r="33" spans="1:6" ht="71.099999999999994" customHeight="1" x14ac:dyDescent="0.3">
      <c r="A33" s="6" t="s">
        <v>62</v>
      </c>
      <c r="B33" s="47"/>
      <c r="C33" s="49"/>
      <c r="D33" s="47"/>
      <c r="E33" s="49"/>
      <c r="F33" s="50"/>
    </row>
    <row r="34" spans="1:6" ht="68.099999999999994" customHeight="1" x14ac:dyDescent="0.3">
      <c r="A34" s="53" t="s">
        <v>63</v>
      </c>
      <c r="B34" s="56" t="s">
        <v>64</v>
      </c>
      <c r="C34" s="57" t="s">
        <v>65</v>
      </c>
      <c r="D34" s="56" t="s">
        <v>66</v>
      </c>
      <c r="E34" s="57" t="s">
        <v>67</v>
      </c>
      <c r="F34" s="93" t="s">
        <v>11</v>
      </c>
    </row>
    <row r="35" spans="1:6" x14ac:dyDescent="0.3">
      <c r="A35" s="73" t="s">
        <v>68</v>
      </c>
      <c r="B35" s="62" t="s">
        <v>13</v>
      </c>
      <c r="C35" s="63" t="s">
        <v>13</v>
      </c>
      <c r="D35" s="62" t="s">
        <v>13</v>
      </c>
      <c r="E35" s="64" t="s">
        <v>13</v>
      </c>
      <c r="F35" s="66" t="s">
        <v>13</v>
      </c>
    </row>
    <row r="36" spans="1:6" ht="77.099999999999994" customHeight="1" x14ac:dyDescent="0.3">
      <c r="A36" s="6" t="s">
        <v>69</v>
      </c>
      <c r="B36" s="62" t="s">
        <v>13</v>
      </c>
      <c r="C36" s="63" t="s">
        <v>13</v>
      </c>
      <c r="D36" s="62" t="s">
        <v>13</v>
      </c>
      <c r="E36" s="64" t="s">
        <v>13</v>
      </c>
      <c r="F36" s="66" t="s">
        <v>13</v>
      </c>
    </row>
    <row r="37" spans="1:6" ht="87.6" customHeight="1" x14ac:dyDescent="0.3">
      <c r="A37" s="53" t="s">
        <v>70</v>
      </c>
      <c r="B37" s="56" t="s">
        <v>71</v>
      </c>
      <c r="C37" s="58" t="s">
        <v>72</v>
      </c>
      <c r="D37" s="56" t="s">
        <v>73</v>
      </c>
      <c r="E37" s="58" t="s">
        <v>74</v>
      </c>
      <c r="F37" s="55" t="s">
        <v>11</v>
      </c>
    </row>
    <row r="38" spans="1:6" x14ac:dyDescent="0.3">
      <c r="A38" s="73" t="s">
        <v>75</v>
      </c>
      <c r="B38" s="62" t="s">
        <v>13</v>
      </c>
      <c r="C38" s="63" t="s">
        <v>13</v>
      </c>
      <c r="D38" s="62" t="s">
        <v>13</v>
      </c>
      <c r="E38" s="64" t="s">
        <v>13</v>
      </c>
      <c r="F38" s="66" t="s">
        <v>13</v>
      </c>
    </row>
    <row r="39" spans="1:6" ht="72" customHeight="1" x14ac:dyDescent="0.3">
      <c r="A39" s="6" t="s">
        <v>76</v>
      </c>
      <c r="B39" s="62" t="s">
        <v>13</v>
      </c>
      <c r="C39" s="63" t="s">
        <v>13</v>
      </c>
      <c r="D39" s="62" t="s">
        <v>13</v>
      </c>
      <c r="E39" s="64" t="s">
        <v>13</v>
      </c>
      <c r="F39" s="66" t="s">
        <v>13</v>
      </c>
    </row>
    <row r="40" spans="1:6" ht="72" customHeight="1" x14ac:dyDescent="0.3">
      <c r="A40" s="53" t="s">
        <v>77</v>
      </c>
      <c r="B40" s="56" t="s">
        <v>78</v>
      </c>
      <c r="C40" s="58" t="s">
        <v>79</v>
      </c>
      <c r="D40" s="56" t="s">
        <v>80</v>
      </c>
      <c r="E40" s="58" t="s">
        <v>81</v>
      </c>
      <c r="F40" s="55" t="s">
        <v>11</v>
      </c>
    </row>
    <row r="41" spans="1:6" x14ac:dyDescent="0.3">
      <c r="A41" s="73" t="s">
        <v>82</v>
      </c>
      <c r="B41" s="62" t="s">
        <v>13</v>
      </c>
      <c r="C41" s="63" t="s">
        <v>13</v>
      </c>
      <c r="D41" s="62" t="s">
        <v>13</v>
      </c>
      <c r="E41" s="64" t="s">
        <v>13</v>
      </c>
      <c r="F41" s="66" t="s">
        <v>13</v>
      </c>
    </row>
    <row r="42" spans="1:6" ht="70.5" customHeight="1" x14ac:dyDescent="0.3">
      <c r="A42" s="6" t="s">
        <v>83</v>
      </c>
      <c r="B42" s="62" t="s">
        <v>13</v>
      </c>
      <c r="C42" s="63" t="s">
        <v>13</v>
      </c>
      <c r="D42" s="62" t="s">
        <v>13</v>
      </c>
      <c r="E42" s="64" t="s">
        <v>13</v>
      </c>
      <c r="F42" s="66" t="s">
        <v>13</v>
      </c>
    </row>
    <row r="43" spans="1:6" ht="57.6" x14ac:dyDescent="0.3">
      <c r="A43" s="53" t="s">
        <v>84</v>
      </c>
      <c r="B43" s="56" t="s">
        <v>85</v>
      </c>
      <c r="C43" s="58" t="s">
        <v>86</v>
      </c>
      <c r="D43" s="56" t="s">
        <v>87</v>
      </c>
      <c r="E43" s="58" t="s">
        <v>88</v>
      </c>
      <c r="F43" s="55" t="s">
        <v>11</v>
      </c>
    </row>
    <row r="44" spans="1:6" x14ac:dyDescent="0.3">
      <c r="A44" s="73" t="s">
        <v>89</v>
      </c>
      <c r="B44" s="62" t="s">
        <v>13</v>
      </c>
      <c r="C44" s="63" t="s">
        <v>13</v>
      </c>
      <c r="D44" s="62" t="s">
        <v>13</v>
      </c>
      <c r="E44" s="64" t="s">
        <v>13</v>
      </c>
      <c r="F44" s="66" t="s">
        <v>13</v>
      </c>
    </row>
    <row r="45" spans="1:6" ht="93.6" customHeight="1" x14ac:dyDescent="0.3">
      <c r="A45" s="20" t="s">
        <v>90</v>
      </c>
      <c r="B45" s="62" t="s">
        <v>13</v>
      </c>
      <c r="C45" s="63" t="s">
        <v>13</v>
      </c>
      <c r="D45" s="62" t="s">
        <v>13</v>
      </c>
      <c r="E45" s="64" t="s">
        <v>13</v>
      </c>
      <c r="F45" s="66" t="s">
        <v>13</v>
      </c>
    </row>
    <row r="46" spans="1:6" ht="70.5" customHeight="1" x14ac:dyDescent="0.3">
      <c r="A46" s="53" t="s">
        <v>91</v>
      </c>
      <c r="B46" s="56" t="s">
        <v>92</v>
      </c>
      <c r="C46" s="58" t="s">
        <v>93</v>
      </c>
      <c r="D46" s="56" t="s">
        <v>94</v>
      </c>
      <c r="E46" s="58" t="s">
        <v>95</v>
      </c>
      <c r="F46" s="55" t="s">
        <v>11</v>
      </c>
    </row>
    <row r="47" spans="1:6" x14ac:dyDescent="0.3">
      <c r="A47" s="73" t="s">
        <v>96</v>
      </c>
      <c r="B47" s="62" t="s">
        <v>13</v>
      </c>
      <c r="C47" s="63" t="s">
        <v>13</v>
      </c>
      <c r="D47" s="62" t="s">
        <v>13</v>
      </c>
      <c r="E47" s="64" t="s">
        <v>13</v>
      </c>
      <c r="F47" s="66" t="s">
        <v>13</v>
      </c>
    </row>
    <row r="48" spans="1:6" ht="75" customHeight="1" x14ac:dyDescent="0.3">
      <c r="A48" s="20" t="s">
        <v>97</v>
      </c>
      <c r="B48" s="62" t="s">
        <v>13</v>
      </c>
      <c r="C48" s="63" t="s">
        <v>13</v>
      </c>
      <c r="D48" s="62" t="s">
        <v>13</v>
      </c>
      <c r="E48" s="64" t="s">
        <v>13</v>
      </c>
      <c r="F48" s="66" t="s">
        <v>13</v>
      </c>
    </row>
    <row r="49" spans="1:6" ht="57.6" x14ac:dyDescent="0.3">
      <c r="A49" s="53" t="s">
        <v>98</v>
      </c>
      <c r="B49" s="56" t="s">
        <v>99</v>
      </c>
      <c r="C49" s="58" t="s">
        <v>100</v>
      </c>
      <c r="D49" s="56" t="s">
        <v>101</v>
      </c>
      <c r="E49" s="58" t="s">
        <v>102</v>
      </c>
      <c r="F49" s="55" t="s">
        <v>11</v>
      </c>
    </row>
    <row r="50" spans="1:6" x14ac:dyDescent="0.3">
      <c r="A50" s="73" t="s">
        <v>103</v>
      </c>
      <c r="B50" s="62" t="s">
        <v>13</v>
      </c>
      <c r="C50" s="63" t="s">
        <v>13</v>
      </c>
      <c r="D50" s="62" t="s">
        <v>13</v>
      </c>
      <c r="E50" s="64" t="s">
        <v>13</v>
      </c>
      <c r="F50" s="66" t="s">
        <v>13</v>
      </c>
    </row>
    <row r="51" spans="1:6" ht="80.099999999999994" customHeight="1" x14ac:dyDescent="0.3">
      <c r="A51" s="20" t="s">
        <v>104</v>
      </c>
      <c r="B51" s="62" t="s">
        <v>13</v>
      </c>
      <c r="C51" s="63" t="s">
        <v>13</v>
      </c>
      <c r="D51" s="62" t="s">
        <v>13</v>
      </c>
      <c r="E51" s="64" t="s">
        <v>13</v>
      </c>
      <c r="F51" s="66" t="s">
        <v>13</v>
      </c>
    </row>
    <row r="52" spans="1:6" ht="72" x14ac:dyDescent="0.3">
      <c r="A52" s="53" t="s">
        <v>105</v>
      </c>
      <c r="B52" s="56" t="s">
        <v>106</v>
      </c>
      <c r="C52" s="58" t="s">
        <v>107</v>
      </c>
      <c r="D52" s="56" t="s">
        <v>108</v>
      </c>
      <c r="E52" s="58" t="s">
        <v>109</v>
      </c>
      <c r="F52" s="55" t="s">
        <v>11</v>
      </c>
    </row>
    <row r="53" spans="1:6" x14ac:dyDescent="0.3">
      <c r="A53" s="73" t="s">
        <v>110</v>
      </c>
      <c r="B53" s="62" t="s">
        <v>13</v>
      </c>
      <c r="C53" s="63" t="s">
        <v>13</v>
      </c>
      <c r="D53" s="62" t="s">
        <v>13</v>
      </c>
      <c r="E53" s="64" t="s">
        <v>13</v>
      </c>
      <c r="F53" s="66" t="s">
        <v>13</v>
      </c>
    </row>
    <row r="54" spans="1:6" ht="53.4" customHeight="1" x14ac:dyDescent="0.3">
      <c r="A54" s="6" t="s">
        <v>111</v>
      </c>
      <c r="B54" s="62" t="s">
        <v>13</v>
      </c>
      <c r="C54" s="63" t="s">
        <v>13</v>
      </c>
      <c r="D54" s="62" t="s">
        <v>13</v>
      </c>
      <c r="E54" s="64" t="s">
        <v>13</v>
      </c>
      <c r="F54" s="66" t="s">
        <v>13</v>
      </c>
    </row>
    <row r="55" spans="1:6" ht="72" x14ac:dyDescent="0.3">
      <c r="A55" s="53" t="s">
        <v>112</v>
      </c>
      <c r="B55" s="56" t="s">
        <v>113</v>
      </c>
      <c r="C55" s="58" t="s">
        <v>114</v>
      </c>
      <c r="D55" s="56" t="s">
        <v>115</v>
      </c>
      <c r="E55" s="58" t="s">
        <v>116</v>
      </c>
      <c r="F55" s="55" t="s">
        <v>11</v>
      </c>
    </row>
    <row r="56" spans="1:6" x14ac:dyDescent="0.3">
      <c r="A56" s="73" t="s">
        <v>117</v>
      </c>
      <c r="B56" s="62" t="s">
        <v>13</v>
      </c>
      <c r="C56" s="63" t="s">
        <v>13</v>
      </c>
      <c r="D56" s="62" t="s">
        <v>13</v>
      </c>
      <c r="E56" s="64" t="s">
        <v>13</v>
      </c>
      <c r="F56" s="66" t="s">
        <v>13</v>
      </c>
    </row>
    <row r="57" spans="1:6" ht="56.1" customHeight="1" x14ac:dyDescent="0.3">
      <c r="A57" s="20" t="s">
        <v>118</v>
      </c>
      <c r="B57" s="62" t="s">
        <v>13</v>
      </c>
      <c r="C57" s="63" t="s">
        <v>13</v>
      </c>
      <c r="D57" s="62" t="s">
        <v>13</v>
      </c>
      <c r="E57" s="64" t="s">
        <v>13</v>
      </c>
      <c r="F57" s="66" t="s">
        <v>13</v>
      </c>
    </row>
    <row r="58" spans="1:6" ht="59.1" customHeight="1" x14ac:dyDescent="0.3">
      <c r="A58" s="53" t="s">
        <v>119</v>
      </c>
      <c r="B58" s="56" t="s">
        <v>120</v>
      </c>
      <c r="C58" s="58" t="s">
        <v>121</v>
      </c>
      <c r="D58" s="56" t="s">
        <v>122</v>
      </c>
      <c r="E58" s="58" t="s">
        <v>123</v>
      </c>
      <c r="F58" s="55" t="s">
        <v>11</v>
      </c>
    </row>
    <row r="59" spans="1:6" x14ac:dyDescent="0.3">
      <c r="A59" s="73" t="s">
        <v>124</v>
      </c>
      <c r="B59" s="62" t="s">
        <v>13</v>
      </c>
      <c r="C59" s="63" t="s">
        <v>13</v>
      </c>
      <c r="D59" s="62" t="s">
        <v>13</v>
      </c>
      <c r="E59" s="64" t="s">
        <v>13</v>
      </c>
      <c r="F59" s="66" t="s">
        <v>13</v>
      </c>
    </row>
    <row r="60" spans="1:6" ht="45" customHeight="1" x14ac:dyDescent="0.3">
      <c r="A60" s="6" t="s">
        <v>125</v>
      </c>
      <c r="B60" s="62" t="s">
        <v>13</v>
      </c>
      <c r="C60" s="63" t="s">
        <v>13</v>
      </c>
      <c r="D60" s="62" t="s">
        <v>13</v>
      </c>
      <c r="E60" s="64" t="s">
        <v>13</v>
      </c>
      <c r="F60" s="66" t="s">
        <v>13</v>
      </c>
    </row>
    <row r="61" spans="1:6" ht="76.5" customHeight="1" x14ac:dyDescent="0.3">
      <c r="A61" s="53" t="s">
        <v>126</v>
      </c>
      <c r="B61" s="56" t="s">
        <v>127</v>
      </c>
      <c r="C61" s="58" t="s">
        <v>128</v>
      </c>
      <c r="D61" s="56" t="s">
        <v>129</v>
      </c>
      <c r="E61" s="58" t="s">
        <v>130</v>
      </c>
      <c r="F61" s="55" t="s">
        <v>11</v>
      </c>
    </row>
    <row r="62" spans="1:6" x14ac:dyDescent="0.3">
      <c r="A62" s="73" t="s">
        <v>131</v>
      </c>
      <c r="B62" s="62" t="s">
        <v>13</v>
      </c>
      <c r="C62" s="63" t="s">
        <v>13</v>
      </c>
      <c r="D62" s="62" t="s">
        <v>13</v>
      </c>
      <c r="E62" s="64" t="s">
        <v>13</v>
      </c>
      <c r="F62" s="66" t="s">
        <v>13</v>
      </c>
    </row>
    <row r="63" spans="1:6" ht="60.9" customHeight="1" x14ac:dyDescent="0.3">
      <c r="A63" s="20" t="s">
        <v>132</v>
      </c>
      <c r="B63" s="62" t="s">
        <v>13</v>
      </c>
      <c r="C63" s="63" t="s">
        <v>13</v>
      </c>
      <c r="D63" s="62" t="s">
        <v>13</v>
      </c>
      <c r="E63" s="64" t="s">
        <v>13</v>
      </c>
      <c r="F63" s="66" t="s">
        <v>13</v>
      </c>
    </row>
    <row r="64" spans="1:6" ht="62.4" customHeight="1" x14ac:dyDescent="0.3">
      <c r="A64" s="53" t="s">
        <v>133</v>
      </c>
      <c r="B64" s="56" t="s">
        <v>134</v>
      </c>
      <c r="C64" s="58" t="s">
        <v>135</v>
      </c>
      <c r="D64" s="56" t="s">
        <v>136</v>
      </c>
      <c r="E64" s="58" t="s">
        <v>137</v>
      </c>
      <c r="F64" s="55" t="s">
        <v>11</v>
      </c>
    </row>
    <row r="65" spans="1:8" x14ac:dyDescent="0.3">
      <c r="A65" s="73" t="s">
        <v>138</v>
      </c>
      <c r="B65" s="62" t="s">
        <v>13</v>
      </c>
      <c r="C65" s="63" t="s">
        <v>13</v>
      </c>
      <c r="D65" s="62" t="s">
        <v>13</v>
      </c>
      <c r="E65" s="64" t="s">
        <v>13</v>
      </c>
      <c r="F65" s="66" t="s">
        <v>13</v>
      </c>
    </row>
    <row r="66" spans="1:8" ht="83.4" customHeight="1" x14ac:dyDescent="0.3">
      <c r="A66" s="20" t="s">
        <v>139</v>
      </c>
      <c r="B66" s="62" t="s">
        <v>13</v>
      </c>
      <c r="C66" s="63" t="s">
        <v>13</v>
      </c>
      <c r="D66" s="62" t="s">
        <v>13</v>
      </c>
      <c r="E66" s="64" t="s">
        <v>13</v>
      </c>
      <c r="F66" s="66" t="s">
        <v>13</v>
      </c>
    </row>
    <row r="67" spans="1:8" ht="72.900000000000006" customHeight="1" x14ac:dyDescent="0.3">
      <c r="A67" s="53" t="s">
        <v>140</v>
      </c>
      <c r="B67" s="56" t="s">
        <v>141</v>
      </c>
      <c r="C67" s="58" t="s">
        <v>142</v>
      </c>
      <c r="D67" s="56" t="s">
        <v>143</v>
      </c>
      <c r="E67" s="58" t="s">
        <v>144</v>
      </c>
      <c r="F67" s="55" t="s">
        <v>11</v>
      </c>
    </row>
    <row r="68" spans="1:8" x14ac:dyDescent="0.3">
      <c r="A68" s="73" t="s">
        <v>145</v>
      </c>
      <c r="B68" s="62" t="s">
        <v>13</v>
      </c>
      <c r="C68" s="63" t="s">
        <v>13</v>
      </c>
      <c r="D68" s="62" t="s">
        <v>13</v>
      </c>
      <c r="E68" s="64" t="s">
        <v>13</v>
      </c>
      <c r="F68" s="66" t="s">
        <v>13</v>
      </c>
    </row>
    <row r="69" spans="1:8" ht="45" customHeight="1" x14ac:dyDescent="0.3">
      <c r="A69" s="6" t="s">
        <v>146</v>
      </c>
      <c r="B69" s="74" t="s">
        <v>13</v>
      </c>
      <c r="C69" s="75" t="s">
        <v>13</v>
      </c>
      <c r="D69" s="74" t="s">
        <v>13</v>
      </c>
      <c r="E69" s="76" t="s">
        <v>13</v>
      </c>
      <c r="F69" s="77" t="s">
        <v>13</v>
      </c>
    </row>
    <row r="70" spans="1:8" ht="26.4" customHeight="1" x14ac:dyDescent="0.3">
      <c r="A70" s="54" t="s">
        <v>13</v>
      </c>
      <c r="B70" s="2" t="s">
        <v>147</v>
      </c>
      <c r="C70" s="2" t="s">
        <v>147</v>
      </c>
      <c r="D70" s="2" t="s">
        <v>147</v>
      </c>
      <c r="E70" s="2" t="s">
        <v>147</v>
      </c>
      <c r="F70" s="2" t="s">
        <v>147</v>
      </c>
    </row>
    <row r="71" spans="1:8" ht="87" customHeight="1" x14ac:dyDescent="0.3">
      <c r="A71" s="78" t="s">
        <v>148</v>
      </c>
      <c r="B71" s="79">
        <f>IFERROR(B2*1,0)</f>
        <v>0</v>
      </c>
      <c r="C71" s="80">
        <f>IFERROR(C2*1,0)+IFERROR(C5*1,0)+IFERROR(C23*1,0)+IFERROR(C26*1,0)+IFERROR(C20*1,0)+IFERROR(C17*1,0)+IFERROR(C14*1,0)+IFERROR(C11*1,0)+IFERROR(C8*1,0)</f>
        <v>0</v>
      </c>
      <c r="D71" s="79">
        <f>IFERROR(D2*1,0)</f>
        <v>0</v>
      </c>
      <c r="E71" s="81">
        <f>IFERROR(E2*1,0)+IFERROR(E5*1,0)+IFERROR(E23*1,0)+IFERROR(E26*1,0)+IFERROR(E20*1,0)+IFERROR(E17*1,0)+IFERROR(E14*1,0)+IFERROR(E11*1,0)+IFERROR(E8*1,0)</f>
        <v>0</v>
      </c>
      <c r="F71" s="81">
        <f>IFERROR(F2*1,0)+IFERROR(F5*1,0)+IFERROR(F23*1,0)+IFERROR(F26*1,0)+IFERROR(F20*1,0)+IFERROR(F17*1,0)+IFERROR(F14*1,0)+IFERROR(F11*1,0)+IFERROR(F8*1,0)</f>
        <v>0</v>
      </c>
      <c r="G71" s="94" t="s">
        <v>149</v>
      </c>
      <c r="H71" s="95"/>
    </row>
    <row r="72" spans="1:8" x14ac:dyDescent="0.3">
      <c r="A72" s="82" t="s">
        <v>150</v>
      </c>
      <c r="B72" s="83">
        <f>IFERROR(B31*1,0)+IFERROR(B34*1,0)+IFERROR(B37*1,0)+IFERROR(B40*1,0)+IFERROR(B43*1,0)+IFERROR(B46*1,0)+IFERROR(B49*1,0)+IFERROR(B52*1,0)+IFERROR(B55*1,0)+IFERROR(B58*1,0)+IFERROR(B61*1,0)+IFERROR(B64*1,0)+IFERROR(B67*1,0)</f>
        <v>0</v>
      </c>
      <c r="C72" s="84">
        <f>IFERROR(C31*1,0)+IFERROR(C34*1,0)+IFERROR(C37*1,0)+IFERROR(C40*1,0)+IFERROR(C43*1,0)+IFERROR(C46*1,0)+IFERROR(C49*1,0)+IFERROR(C52*1,0)+IFERROR(C55*1,0)+IFERROR(C58*1,0)+IFERROR(C61*1,0)+IFERROR(C64*1,0)+IFERROR(C67*1,0)</f>
        <v>0</v>
      </c>
      <c r="D72" s="83">
        <f>IFERROR(D31*1,0)+IFERROR(D34*1,0)+IFERROR(D37*1,0)+IFERROR(D40*1,0)+IFERROR(D43*1,0)+IFERROR(D46*1,0)+IFERROR(D49*1,0)+IFERROR(D52*1,0)+IFERROR(D55*1,0)+IFERROR(D58*1,0)+IFERROR(D61*1,0)+IFERROR(D64*1,0)+IFERROR(D67*1,0)</f>
        <v>0</v>
      </c>
      <c r="E72" s="85">
        <f>IFERROR(E31*1,0)+IFERROR(E34*1,0)+IFERROR(E37*1,0)+IFERROR(E40*1,0)+IFERROR(E43*1,0)+IFERROR(E46*1,0)+IFERROR(E49*1,0)+IFERROR(E52*1,0)+IFERROR(E55*1,0)+IFERROR(E58*1,0)+IFERROR(E61*1,0)+IFERROR(E64*1,0)+IFERROR(E67*1,0)</f>
        <v>0</v>
      </c>
      <c r="F72" s="85">
        <f>IFERROR(F31*1,0)+IFERROR(F34*1,0)+IFERROR(F37*1,0)+IFERROR(F40*1,0)+IFERROR(F43*1,0)+IFERROR(F46*1,0)+IFERROR(F49*1,0)+IFERROR(F52*1,0)+IFERROR(F55*1,0)+IFERROR(F58*1,0)+IFERROR(F61*1,0)+IFERROR(F64*1,0)+IFERROR(F67*1,0)</f>
        <v>0</v>
      </c>
      <c r="G72" s="94"/>
      <c r="H72" s="95"/>
    </row>
    <row r="73" spans="1:8" x14ac:dyDescent="0.3">
      <c r="A73" s="86" t="s">
        <v>151</v>
      </c>
      <c r="B73" s="87">
        <f>B71-B72</f>
        <v>0</v>
      </c>
      <c r="C73" s="88">
        <f>C71-C72</f>
        <v>0</v>
      </c>
      <c r="D73" s="87">
        <f>D71-D72</f>
        <v>0</v>
      </c>
      <c r="E73" s="89">
        <f>E71-E72</f>
        <v>0</v>
      </c>
      <c r="F73" s="89">
        <f>F71-F72</f>
        <v>0</v>
      </c>
      <c r="G73" s="94"/>
      <c r="H73" s="95"/>
    </row>
  </sheetData>
  <mergeCells count="1">
    <mergeCell ref="G71:H73"/>
  </mergeCells>
  <printOptions horizontalCentered="1"/>
  <pageMargins left="0.25" right="0.25" top="0.75" bottom="0.75" header="0.3" footer="0.3"/>
  <pageSetup scale="93"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EA6562-8360-4D7B-8308-A17909793F67}">
  <sheetPr>
    <pageSetUpPr fitToPage="1"/>
  </sheetPr>
  <dimension ref="A1:F73"/>
  <sheetViews>
    <sheetView zoomScaleNormal="100" workbookViewId="0">
      <selection activeCell="F31" sqref="F31"/>
    </sheetView>
  </sheetViews>
  <sheetFormatPr defaultRowHeight="14.4" x14ac:dyDescent="0.3"/>
  <cols>
    <col min="1" max="1" width="90.109375" bestFit="1" customWidth="1"/>
    <col min="2" max="2" width="19.33203125" bestFit="1" customWidth="1"/>
    <col min="3" max="5" width="19.33203125" customWidth="1"/>
    <col min="6" max="6" width="18.109375" bestFit="1" customWidth="1"/>
  </cols>
  <sheetData>
    <row r="1" spans="1:6" ht="54.6" x14ac:dyDescent="0.3">
      <c r="A1" s="3" t="s">
        <v>152</v>
      </c>
      <c r="B1" s="26" t="s">
        <v>1</v>
      </c>
      <c r="C1" s="32" t="s">
        <v>2</v>
      </c>
      <c r="D1" s="26" t="s">
        <v>3</v>
      </c>
      <c r="E1" s="8" t="s">
        <v>4</v>
      </c>
      <c r="F1" s="8" t="s">
        <v>5</v>
      </c>
    </row>
    <row r="2" spans="1:6" x14ac:dyDescent="0.3">
      <c r="A2" s="4" t="s">
        <v>6</v>
      </c>
      <c r="B2" s="27">
        <v>25000</v>
      </c>
      <c r="C2" s="24">
        <v>45000</v>
      </c>
      <c r="D2" s="27">
        <v>20000</v>
      </c>
      <c r="E2" s="28">
        <v>60000</v>
      </c>
      <c r="F2" s="9">
        <f>B2+C2+D2+E2</f>
        <v>150000</v>
      </c>
    </row>
    <row r="3" spans="1:6" x14ac:dyDescent="0.3">
      <c r="A3" s="5" t="s">
        <v>12</v>
      </c>
      <c r="B3" s="29" t="s">
        <v>13</v>
      </c>
      <c r="C3" s="25" t="s">
        <v>13</v>
      </c>
      <c r="D3" s="29" t="s">
        <v>13</v>
      </c>
      <c r="E3" s="10" t="s">
        <v>13</v>
      </c>
      <c r="F3" s="10" t="s">
        <v>13</v>
      </c>
    </row>
    <row r="4" spans="1:6" ht="45" customHeight="1" x14ac:dyDescent="0.3">
      <c r="A4" s="6" t="s">
        <v>153</v>
      </c>
      <c r="B4" s="29" t="s">
        <v>13</v>
      </c>
      <c r="C4" s="25" t="s">
        <v>13</v>
      </c>
      <c r="D4" s="29" t="s">
        <v>13</v>
      </c>
      <c r="E4" s="10" t="s">
        <v>13</v>
      </c>
      <c r="F4" s="10" t="s">
        <v>13</v>
      </c>
    </row>
    <row r="5" spans="1:6" x14ac:dyDescent="0.3">
      <c r="A5" s="4" t="s">
        <v>15</v>
      </c>
      <c r="B5" s="30" t="s">
        <v>13</v>
      </c>
      <c r="C5" s="90">
        <v>65000</v>
      </c>
      <c r="D5" s="30" t="s">
        <v>13</v>
      </c>
      <c r="E5" s="91">
        <v>50000</v>
      </c>
      <c r="F5" s="9">
        <f>C5+E5</f>
        <v>115000</v>
      </c>
    </row>
    <row r="6" spans="1:6" x14ac:dyDescent="0.3">
      <c r="A6" s="5" t="s">
        <v>18</v>
      </c>
      <c r="B6" s="29" t="s">
        <v>13</v>
      </c>
      <c r="C6" s="25" t="s">
        <v>13</v>
      </c>
      <c r="D6" s="29" t="s">
        <v>13</v>
      </c>
      <c r="E6" s="10" t="s">
        <v>13</v>
      </c>
      <c r="F6" s="22" t="s">
        <v>13</v>
      </c>
    </row>
    <row r="7" spans="1:6" ht="45" customHeight="1" x14ac:dyDescent="0.3">
      <c r="A7" s="6" t="s">
        <v>154</v>
      </c>
      <c r="B7" s="29" t="s">
        <v>13</v>
      </c>
      <c r="C7" s="25" t="s">
        <v>13</v>
      </c>
      <c r="D7" s="29" t="s">
        <v>13</v>
      </c>
      <c r="E7" s="10" t="s">
        <v>13</v>
      </c>
      <c r="F7" s="22" t="s">
        <v>13</v>
      </c>
    </row>
    <row r="8" spans="1:6" x14ac:dyDescent="0.3">
      <c r="A8" s="4" t="s">
        <v>20</v>
      </c>
      <c r="B8" s="30" t="s">
        <v>13</v>
      </c>
      <c r="C8" s="24">
        <v>35000</v>
      </c>
      <c r="D8" s="30" t="s">
        <v>13</v>
      </c>
      <c r="E8" s="28">
        <v>35000</v>
      </c>
      <c r="F8" s="9">
        <f>C8+E8</f>
        <v>70000</v>
      </c>
    </row>
    <row r="9" spans="1:6" x14ac:dyDescent="0.3">
      <c r="A9" s="5" t="s">
        <v>23</v>
      </c>
      <c r="B9" s="29" t="s">
        <v>13</v>
      </c>
      <c r="C9" s="25" t="s">
        <v>13</v>
      </c>
      <c r="D9" s="29" t="s">
        <v>13</v>
      </c>
      <c r="E9" s="10" t="s">
        <v>13</v>
      </c>
      <c r="F9" s="22" t="s">
        <v>13</v>
      </c>
    </row>
    <row r="10" spans="1:6" ht="45" customHeight="1" x14ac:dyDescent="0.3">
      <c r="A10" s="92" t="s">
        <v>155</v>
      </c>
      <c r="B10" s="46"/>
      <c r="C10" s="25" t="s">
        <v>13</v>
      </c>
      <c r="D10" s="46"/>
      <c r="E10" s="10" t="s">
        <v>13</v>
      </c>
      <c r="F10" s="22" t="s">
        <v>13</v>
      </c>
    </row>
    <row r="11" spans="1:6" x14ac:dyDescent="0.3">
      <c r="A11" s="4" t="s">
        <v>25</v>
      </c>
      <c r="B11" s="30" t="s">
        <v>13</v>
      </c>
      <c r="C11" s="24">
        <v>6000</v>
      </c>
      <c r="D11" s="30" t="s">
        <v>13</v>
      </c>
      <c r="E11" s="28">
        <v>6000</v>
      </c>
      <c r="F11" s="9">
        <f>C11+E11</f>
        <v>12000</v>
      </c>
    </row>
    <row r="12" spans="1:6" x14ac:dyDescent="0.3">
      <c r="A12" s="5" t="s">
        <v>28</v>
      </c>
      <c r="B12" s="29" t="s">
        <v>13</v>
      </c>
      <c r="C12" s="25" t="s">
        <v>13</v>
      </c>
      <c r="D12" s="29" t="s">
        <v>13</v>
      </c>
      <c r="E12" s="10" t="s">
        <v>13</v>
      </c>
      <c r="F12" s="22" t="s">
        <v>13</v>
      </c>
    </row>
    <row r="13" spans="1:6" ht="45" customHeight="1" x14ac:dyDescent="0.3">
      <c r="A13" s="92" t="s">
        <v>156</v>
      </c>
      <c r="B13" s="29" t="s">
        <v>13</v>
      </c>
      <c r="C13" s="25" t="s">
        <v>13</v>
      </c>
      <c r="D13" s="29" t="s">
        <v>13</v>
      </c>
      <c r="E13" s="10" t="s">
        <v>13</v>
      </c>
      <c r="F13" s="22" t="s">
        <v>13</v>
      </c>
    </row>
    <row r="14" spans="1:6" x14ac:dyDescent="0.3">
      <c r="A14" s="4" t="s">
        <v>30</v>
      </c>
      <c r="B14" s="30" t="s">
        <v>13</v>
      </c>
      <c r="C14" s="24">
        <v>2500</v>
      </c>
      <c r="D14" s="30" t="s">
        <v>13</v>
      </c>
      <c r="E14" s="28">
        <v>23500</v>
      </c>
      <c r="F14" s="9">
        <f>C14+E14</f>
        <v>26000</v>
      </c>
    </row>
    <row r="15" spans="1:6" x14ac:dyDescent="0.3">
      <c r="A15" s="5" t="s">
        <v>33</v>
      </c>
      <c r="B15" s="29" t="s">
        <v>13</v>
      </c>
      <c r="C15" s="25" t="s">
        <v>13</v>
      </c>
      <c r="D15" s="29" t="s">
        <v>13</v>
      </c>
      <c r="E15" s="10" t="s">
        <v>13</v>
      </c>
      <c r="F15" s="22" t="s">
        <v>13</v>
      </c>
    </row>
    <row r="16" spans="1:6" ht="45" customHeight="1" x14ac:dyDescent="0.3">
      <c r="A16" s="92" t="s">
        <v>157</v>
      </c>
      <c r="B16" s="29" t="s">
        <v>13</v>
      </c>
      <c r="C16" s="25" t="s">
        <v>13</v>
      </c>
      <c r="D16" s="29" t="s">
        <v>13</v>
      </c>
      <c r="E16" s="10" t="s">
        <v>13</v>
      </c>
      <c r="F16" s="22" t="s">
        <v>13</v>
      </c>
    </row>
    <row r="17" spans="1:6" x14ac:dyDescent="0.3">
      <c r="A17" s="4" t="s">
        <v>35</v>
      </c>
      <c r="B17" s="30" t="s">
        <v>13</v>
      </c>
      <c r="C17" s="24">
        <v>5000</v>
      </c>
      <c r="D17" s="30" t="s">
        <v>13</v>
      </c>
      <c r="E17" s="28">
        <v>7500</v>
      </c>
      <c r="F17" s="9">
        <f>C17+E17</f>
        <v>12500</v>
      </c>
    </row>
    <row r="18" spans="1:6" x14ac:dyDescent="0.3">
      <c r="A18" s="5" t="s">
        <v>38</v>
      </c>
      <c r="B18" s="29" t="s">
        <v>13</v>
      </c>
      <c r="C18" s="25" t="s">
        <v>13</v>
      </c>
      <c r="D18" s="29" t="s">
        <v>13</v>
      </c>
      <c r="E18" s="10" t="s">
        <v>13</v>
      </c>
      <c r="F18" s="22" t="s">
        <v>13</v>
      </c>
    </row>
    <row r="19" spans="1:6" ht="45" customHeight="1" x14ac:dyDescent="0.3">
      <c r="A19" s="92" t="s">
        <v>158</v>
      </c>
      <c r="B19" s="29" t="s">
        <v>13</v>
      </c>
      <c r="C19" s="25" t="s">
        <v>13</v>
      </c>
      <c r="D19" s="29" t="s">
        <v>13</v>
      </c>
      <c r="E19" s="10" t="s">
        <v>13</v>
      </c>
      <c r="F19" s="22" t="s">
        <v>13</v>
      </c>
    </row>
    <row r="20" spans="1:6" x14ac:dyDescent="0.3">
      <c r="A20" s="4" t="s">
        <v>40</v>
      </c>
      <c r="B20" s="30" t="s">
        <v>13</v>
      </c>
      <c r="C20" s="24">
        <v>0</v>
      </c>
      <c r="D20" s="30" t="s">
        <v>13</v>
      </c>
      <c r="E20" s="28"/>
      <c r="F20" s="9">
        <f>C20+E20</f>
        <v>0</v>
      </c>
    </row>
    <row r="21" spans="1:6" x14ac:dyDescent="0.3">
      <c r="A21" s="5" t="s">
        <v>43</v>
      </c>
      <c r="B21" s="29" t="s">
        <v>13</v>
      </c>
      <c r="C21" s="25" t="s">
        <v>13</v>
      </c>
      <c r="D21" s="29" t="s">
        <v>13</v>
      </c>
      <c r="E21" s="10" t="s">
        <v>13</v>
      </c>
      <c r="F21" s="22" t="s">
        <v>13</v>
      </c>
    </row>
    <row r="22" spans="1:6" ht="45" customHeight="1" x14ac:dyDescent="0.3">
      <c r="A22" s="92" t="s">
        <v>159</v>
      </c>
      <c r="B22" s="29" t="s">
        <v>13</v>
      </c>
      <c r="C22" s="25" t="s">
        <v>13</v>
      </c>
      <c r="D22" s="29" t="s">
        <v>13</v>
      </c>
      <c r="E22" s="10" t="s">
        <v>13</v>
      </c>
      <c r="F22" s="22" t="s">
        <v>13</v>
      </c>
    </row>
    <row r="23" spans="1:6" x14ac:dyDescent="0.3">
      <c r="A23" s="4" t="s">
        <v>45</v>
      </c>
      <c r="B23" s="30" t="s">
        <v>13</v>
      </c>
      <c r="C23" s="24">
        <v>5000</v>
      </c>
      <c r="D23" s="30" t="s">
        <v>13</v>
      </c>
      <c r="E23" s="28">
        <v>5000</v>
      </c>
      <c r="F23" s="9">
        <f>C23+E23</f>
        <v>10000</v>
      </c>
    </row>
    <row r="24" spans="1:6" x14ac:dyDescent="0.3">
      <c r="A24" s="5" t="s">
        <v>48</v>
      </c>
      <c r="B24" s="29" t="s">
        <v>13</v>
      </c>
      <c r="C24" s="25" t="s">
        <v>13</v>
      </c>
      <c r="D24" s="29" t="s">
        <v>13</v>
      </c>
      <c r="E24" s="10" t="s">
        <v>13</v>
      </c>
      <c r="F24" s="22" t="s">
        <v>13</v>
      </c>
    </row>
    <row r="25" spans="1:6" ht="45" customHeight="1" x14ac:dyDescent="0.3">
      <c r="A25" s="6" t="s">
        <v>160</v>
      </c>
      <c r="B25" s="29" t="s">
        <v>13</v>
      </c>
      <c r="C25" s="25" t="s">
        <v>13</v>
      </c>
      <c r="D25" s="29" t="s">
        <v>13</v>
      </c>
      <c r="E25" s="10" t="s">
        <v>13</v>
      </c>
      <c r="F25" s="22" t="s">
        <v>13</v>
      </c>
    </row>
    <row r="26" spans="1:6" x14ac:dyDescent="0.3">
      <c r="A26" s="4" t="s">
        <v>50</v>
      </c>
      <c r="B26" s="30" t="s">
        <v>13</v>
      </c>
      <c r="C26" s="24"/>
      <c r="D26" s="30" t="s">
        <v>13</v>
      </c>
      <c r="E26" s="28"/>
      <c r="F26" s="9">
        <f>C26+E26</f>
        <v>0</v>
      </c>
    </row>
    <row r="27" spans="1:6" x14ac:dyDescent="0.3">
      <c r="A27" s="5" t="s">
        <v>53</v>
      </c>
      <c r="B27" s="29" t="s">
        <v>13</v>
      </c>
      <c r="C27" s="25" t="s">
        <v>13</v>
      </c>
      <c r="D27" s="29" t="s">
        <v>13</v>
      </c>
      <c r="E27" s="10" t="s">
        <v>13</v>
      </c>
      <c r="F27" s="22" t="s">
        <v>13</v>
      </c>
    </row>
    <row r="28" spans="1:6" ht="45" customHeight="1" x14ac:dyDescent="0.3">
      <c r="A28" s="7"/>
      <c r="B28" s="31" t="s">
        <v>13</v>
      </c>
      <c r="C28" s="33" t="s">
        <v>13</v>
      </c>
      <c r="D28" s="31" t="s">
        <v>13</v>
      </c>
      <c r="E28" s="12" t="s">
        <v>13</v>
      </c>
      <c r="F28" s="23" t="s">
        <v>13</v>
      </c>
    </row>
    <row r="29" spans="1:6" x14ac:dyDescent="0.3">
      <c r="A29" s="1" t="s">
        <v>13</v>
      </c>
      <c r="B29" s="11" t="s">
        <v>13</v>
      </c>
      <c r="C29" s="11" t="s">
        <v>13</v>
      </c>
      <c r="D29" s="11" t="s">
        <v>13</v>
      </c>
      <c r="E29" s="11" t="s">
        <v>13</v>
      </c>
      <c r="F29" s="11" t="s">
        <v>13</v>
      </c>
    </row>
    <row r="30" spans="1:6" ht="15.6" x14ac:dyDescent="0.3">
      <c r="A30" s="17" t="s">
        <v>55</v>
      </c>
      <c r="B30" s="34" t="s">
        <v>13</v>
      </c>
      <c r="C30" s="36" t="s">
        <v>13</v>
      </c>
      <c r="D30" s="34" t="s">
        <v>13</v>
      </c>
      <c r="E30" s="35" t="s">
        <v>13</v>
      </c>
      <c r="F30" s="16" t="s">
        <v>13</v>
      </c>
    </row>
    <row r="31" spans="1:6" x14ac:dyDescent="0.3">
      <c r="A31" s="18" t="s">
        <v>56</v>
      </c>
      <c r="B31" s="27">
        <v>10000</v>
      </c>
      <c r="C31" s="24">
        <v>75000</v>
      </c>
      <c r="D31" s="27">
        <v>10000</v>
      </c>
      <c r="E31" s="28">
        <v>90807</v>
      </c>
      <c r="F31" s="9">
        <f>B31+C31+D31+E31</f>
        <v>185807</v>
      </c>
    </row>
    <row r="32" spans="1:6" x14ac:dyDescent="0.3">
      <c r="A32" s="19" t="s">
        <v>61</v>
      </c>
      <c r="B32" s="29" t="s">
        <v>13</v>
      </c>
      <c r="C32" s="25" t="s">
        <v>13</v>
      </c>
      <c r="D32" s="29" t="s">
        <v>13</v>
      </c>
      <c r="E32" s="10" t="s">
        <v>13</v>
      </c>
      <c r="F32" s="22" t="s">
        <v>13</v>
      </c>
    </row>
    <row r="33" spans="1:6" ht="45" customHeight="1" x14ac:dyDescent="0.3">
      <c r="A33" s="20" t="s">
        <v>161</v>
      </c>
      <c r="B33" s="29" t="s">
        <v>13</v>
      </c>
      <c r="C33" s="25" t="s">
        <v>13</v>
      </c>
      <c r="D33" s="29" t="s">
        <v>13</v>
      </c>
      <c r="E33" s="10" t="s">
        <v>13</v>
      </c>
      <c r="F33" s="22" t="s">
        <v>13</v>
      </c>
    </row>
    <row r="34" spans="1:6" x14ac:dyDescent="0.3">
      <c r="A34" s="18" t="s">
        <v>63</v>
      </c>
      <c r="B34" s="27">
        <v>0</v>
      </c>
      <c r="C34" s="24">
        <v>2300</v>
      </c>
      <c r="D34" s="27">
        <v>0</v>
      </c>
      <c r="E34" s="28">
        <v>2300</v>
      </c>
      <c r="F34" s="9">
        <f>B34+C34+D34+E34</f>
        <v>4600</v>
      </c>
    </row>
    <row r="35" spans="1:6" x14ac:dyDescent="0.3">
      <c r="A35" s="19" t="s">
        <v>68</v>
      </c>
      <c r="B35" s="29" t="s">
        <v>13</v>
      </c>
      <c r="C35" s="25" t="s">
        <v>13</v>
      </c>
      <c r="D35" s="29" t="s">
        <v>13</v>
      </c>
      <c r="E35" s="10" t="s">
        <v>13</v>
      </c>
      <c r="F35" s="22" t="s">
        <v>13</v>
      </c>
    </row>
    <row r="36" spans="1:6" ht="45" customHeight="1" x14ac:dyDescent="0.3">
      <c r="A36" s="20" t="s">
        <v>162</v>
      </c>
      <c r="B36" s="29" t="s">
        <v>13</v>
      </c>
      <c r="C36" s="25" t="s">
        <v>13</v>
      </c>
      <c r="D36" s="29" t="s">
        <v>13</v>
      </c>
      <c r="E36" s="10" t="s">
        <v>13</v>
      </c>
      <c r="F36" s="22" t="s">
        <v>13</v>
      </c>
    </row>
    <row r="37" spans="1:6" x14ac:dyDescent="0.3">
      <c r="A37" s="18" t="s">
        <v>70</v>
      </c>
      <c r="B37" s="27">
        <v>2500</v>
      </c>
      <c r="C37" s="24">
        <v>10000</v>
      </c>
      <c r="D37" s="27">
        <v>2500</v>
      </c>
      <c r="E37" s="28">
        <v>10000</v>
      </c>
      <c r="F37" s="9">
        <f>B37+C37+D37+E37</f>
        <v>25000</v>
      </c>
    </row>
    <row r="38" spans="1:6" x14ac:dyDescent="0.3">
      <c r="A38" s="19" t="s">
        <v>75</v>
      </c>
      <c r="B38" s="29" t="s">
        <v>13</v>
      </c>
      <c r="C38" s="25" t="s">
        <v>13</v>
      </c>
      <c r="D38" s="29" t="s">
        <v>13</v>
      </c>
      <c r="E38" s="10" t="s">
        <v>13</v>
      </c>
      <c r="F38" s="22" t="s">
        <v>13</v>
      </c>
    </row>
    <row r="39" spans="1:6" ht="45" customHeight="1" x14ac:dyDescent="0.3">
      <c r="A39" s="20" t="s">
        <v>163</v>
      </c>
      <c r="B39" s="29" t="s">
        <v>13</v>
      </c>
      <c r="C39" s="25" t="s">
        <v>13</v>
      </c>
      <c r="D39" s="29" t="s">
        <v>13</v>
      </c>
      <c r="E39" s="10" t="s">
        <v>13</v>
      </c>
      <c r="F39" s="22" t="s">
        <v>13</v>
      </c>
    </row>
    <row r="40" spans="1:6" x14ac:dyDescent="0.3">
      <c r="A40" s="18" t="s">
        <v>77</v>
      </c>
      <c r="B40" s="27"/>
      <c r="C40" s="24">
        <v>12000</v>
      </c>
      <c r="D40" s="27"/>
      <c r="E40" s="28">
        <v>12000</v>
      </c>
      <c r="F40" s="9">
        <f>B40+C40+D40+E40</f>
        <v>24000</v>
      </c>
    </row>
    <row r="41" spans="1:6" x14ac:dyDescent="0.3">
      <c r="A41" s="19" t="s">
        <v>82</v>
      </c>
      <c r="B41" s="29" t="s">
        <v>13</v>
      </c>
      <c r="C41" s="25" t="s">
        <v>13</v>
      </c>
      <c r="D41" s="29" t="s">
        <v>13</v>
      </c>
      <c r="E41" s="10" t="s">
        <v>13</v>
      </c>
      <c r="F41" s="22" t="s">
        <v>13</v>
      </c>
    </row>
    <row r="42" spans="1:6" ht="45" customHeight="1" x14ac:dyDescent="0.3">
      <c r="A42" s="20" t="s">
        <v>164</v>
      </c>
      <c r="B42" s="29" t="s">
        <v>13</v>
      </c>
      <c r="C42" s="25" t="s">
        <v>13</v>
      </c>
      <c r="D42" s="29" t="s">
        <v>13</v>
      </c>
      <c r="E42" s="10" t="s">
        <v>13</v>
      </c>
      <c r="F42" s="22" t="s">
        <v>13</v>
      </c>
    </row>
    <row r="43" spans="1:6" x14ac:dyDescent="0.3">
      <c r="A43" s="18" t="s">
        <v>84</v>
      </c>
      <c r="B43" s="27">
        <v>292.5</v>
      </c>
      <c r="C43" s="24"/>
      <c r="D43" s="27">
        <v>292.5</v>
      </c>
      <c r="E43" s="28"/>
      <c r="F43" s="9">
        <f>B43+C43+D43+E43</f>
        <v>585</v>
      </c>
    </row>
    <row r="44" spans="1:6" x14ac:dyDescent="0.3">
      <c r="A44" s="19" t="s">
        <v>89</v>
      </c>
      <c r="B44" s="29" t="s">
        <v>13</v>
      </c>
      <c r="C44" s="25" t="s">
        <v>13</v>
      </c>
      <c r="D44" s="29" t="s">
        <v>13</v>
      </c>
      <c r="E44" s="10" t="s">
        <v>13</v>
      </c>
      <c r="F44" s="22" t="s">
        <v>13</v>
      </c>
    </row>
    <row r="45" spans="1:6" ht="44.25" customHeight="1" x14ac:dyDescent="0.3">
      <c r="A45" s="20" t="s">
        <v>165</v>
      </c>
      <c r="B45" s="29" t="s">
        <v>13</v>
      </c>
      <c r="C45" s="25" t="s">
        <v>13</v>
      </c>
      <c r="D45" s="29" t="s">
        <v>13</v>
      </c>
      <c r="E45" s="10" t="s">
        <v>13</v>
      </c>
      <c r="F45" s="22" t="s">
        <v>13</v>
      </c>
    </row>
    <row r="46" spans="1:6" x14ac:dyDescent="0.3">
      <c r="A46" s="18" t="s">
        <v>91</v>
      </c>
      <c r="B46" s="27"/>
      <c r="C46" s="24"/>
      <c r="D46" s="27"/>
      <c r="E46" s="28"/>
      <c r="F46" s="9">
        <f>B46+C46+D46+E46</f>
        <v>0</v>
      </c>
    </row>
    <row r="47" spans="1:6" x14ac:dyDescent="0.3">
      <c r="A47" s="19" t="s">
        <v>96</v>
      </c>
      <c r="B47" s="29" t="s">
        <v>13</v>
      </c>
      <c r="C47" s="25" t="s">
        <v>13</v>
      </c>
      <c r="D47" s="29" t="s">
        <v>13</v>
      </c>
      <c r="E47" s="10" t="s">
        <v>13</v>
      </c>
      <c r="F47" s="22" t="s">
        <v>13</v>
      </c>
    </row>
    <row r="48" spans="1:6" ht="45" customHeight="1" x14ac:dyDescent="0.3">
      <c r="A48" s="20" t="s">
        <v>159</v>
      </c>
      <c r="B48" s="29" t="s">
        <v>13</v>
      </c>
      <c r="C48" s="25" t="s">
        <v>13</v>
      </c>
      <c r="D48" s="29" t="s">
        <v>13</v>
      </c>
      <c r="E48" s="10" t="s">
        <v>13</v>
      </c>
      <c r="F48" s="22" t="s">
        <v>13</v>
      </c>
    </row>
    <row r="49" spans="1:6" x14ac:dyDescent="0.3">
      <c r="A49" s="18" t="s">
        <v>98</v>
      </c>
      <c r="B49" s="27">
        <v>300</v>
      </c>
      <c r="C49" s="24">
        <v>45000</v>
      </c>
      <c r="D49" s="27">
        <v>300</v>
      </c>
      <c r="E49" s="28">
        <v>45000</v>
      </c>
      <c r="F49" s="9">
        <f>B49+C49+D49+E49</f>
        <v>90600</v>
      </c>
    </row>
    <row r="50" spans="1:6" x14ac:dyDescent="0.3">
      <c r="A50" s="19" t="s">
        <v>103</v>
      </c>
      <c r="B50" s="29" t="s">
        <v>13</v>
      </c>
      <c r="C50" s="25" t="s">
        <v>13</v>
      </c>
      <c r="D50" s="29" t="s">
        <v>13</v>
      </c>
      <c r="E50" s="10" t="s">
        <v>13</v>
      </c>
      <c r="F50" s="22" t="s">
        <v>13</v>
      </c>
    </row>
    <row r="51" spans="1:6" ht="45" customHeight="1" x14ac:dyDescent="0.3">
      <c r="A51" s="20" t="s">
        <v>166</v>
      </c>
      <c r="B51" s="29" t="s">
        <v>13</v>
      </c>
      <c r="C51" s="25" t="s">
        <v>13</v>
      </c>
      <c r="D51" s="29" t="s">
        <v>13</v>
      </c>
      <c r="E51" s="10" t="s">
        <v>13</v>
      </c>
      <c r="F51" s="22" t="s">
        <v>13</v>
      </c>
    </row>
    <row r="52" spans="1:6" x14ac:dyDescent="0.3">
      <c r="A52" s="18" t="s">
        <v>105</v>
      </c>
      <c r="B52" s="27">
        <v>3000</v>
      </c>
      <c r="C52" s="24">
        <v>1807</v>
      </c>
      <c r="D52" s="27">
        <v>3000</v>
      </c>
      <c r="E52" s="28">
        <v>3000</v>
      </c>
      <c r="F52" s="9">
        <f>B52+C52+D52+E52</f>
        <v>10807</v>
      </c>
    </row>
    <row r="53" spans="1:6" x14ac:dyDescent="0.3">
      <c r="A53" s="19" t="s">
        <v>110</v>
      </c>
      <c r="B53" s="29" t="s">
        <v>13</v>
      </c>
      <c r="C53" s="25" t="s">
        <v>13</v>
      </c>
      <c r="D53" s="29" t="s">
        <v>13</v>
      </c>
      <c r="E53" s="10" t="s">
        <v>13</v>
      </c>
      <c r="F53" s="22" t="s">
        <v>13</v>
      </c>
    </row>
    <row r="54" spans="1:6" ht="45" customHeight="1" x14ac:dyDescent="0.3">
      <c r="A54" s="20" t="s">
        <v>167</v>
      </c>
      <c r="B54" s="29" t="s">
        <v>13</v>
      </c>
      <c r="C54" s="25" t="s">
        <v>13</v>
      </c>
      <c r="D54" s="29" t="s">
        <v>13</v>
      </c>
      <c r="E54" s="10" t="s">
        <v>13</v>
      </c>
      <c r="F54" s="22" t="s">
        <v>13</v>
      </c>
    </row>
    <row r="55" spans="1:6" x14ac:dyDescent="0.3">
      <c r="A55" s="18" t="s">
        <v>112</v>
      </c>
      <c r="B55" s="27">
        <v>2400</v>
      </c>
      <c r="C55" s="24">
        <v>1200</v>
      </c>
      <c r="D55" s="27">
        <v>2400</v>
      </c>
      <c r="E55" s="28">
        <v>1200</v>
      </c>
      <c r="F55" s="9">
        <f>B55+C55+D55+E55</f>
        <v>7200</v>
      </c>
    </row>
    <row r="56" spans="1:6" x14ac:dyDescent="0.3">
      <c r="A56" s="19" t="s">
        <v>117</v>
      </c>
      <c r="B56" s="29" t="s">
        <v>13</v>
      </c>
      <c r="C56" s="25" t="s">
        <v>13</v>
      </c>
      <c r="D56" s="29" t="s">
        <v>13</v>
      </c>
      <c r="E56" s="10" t="s">
        <v>13</v>
      </c>
      <c r="F56" s="22" t="s">
        <v>13</v>
      </c>
    </row>
    <row r="57" spans="1:6" ht="45" customHeight="1" x14ac:dyDescent="0.3">
      <c r="A57" s="20" t="s">
        <v>168</v>
      </c>
      <c r="B57" s="29" t="s">
        <v>13</v>
      </c>
      <c r="C57" s="25" t="s">
        <v>13</v>
      </c>
      <c r="D57" s="29" t="s">
        <v>13</v>
      </c>
      <c r="E57" s="10" t="s">
        <v>13</v>
      </c>
      <c r="F57" s="22" t="s">
        <v>13</v>
      </c>
    </row>
    <row r="58" spans="1:6" x14ac:dyDescent="0.3">
      <c r="A58" s="18" t="s">
        <v>119</v>
      </c>
      <c r="B58" s="27">
        <v>200.5</v>
      </c>
      <c r="C58" s="24"/>
      <c r="D58" s="27">
        <v>200.5</v>
      </c>
      <c r="E58" s="28">
        <v>1500</v>
      </c>
      <c r="F58" s="9">
        <f>B58+C58+D58+E58</f>
        <v>1901</v>
      </c>
    </row>
    <row r="59" spans="1:6" x14ac:dyDescent="0.3">
      <c r="A59" s="19" t="s">
        <v>124</v>
      </c>
      <c r="B59" s="29" t="s">
        <v>13</v>
      </c>
      <c r="C59" s="25" t="s">
        <v>13</v>
      </c>
      <c r="D59" s="29" t="s">
        <v>13</v>
      </c>
      <c r="E59" s="10" t="s">
        <v>13</v>
      </c>
      <c r="F59" s="22" t="s">
        <v>13</v>
      </c>
    </row>
    <row r="60" spans="1:6" ht="45" customHeight="1" x14ac:dyDescent="0.3">
      <c r="A60" s="20" t="s">
        <v>169</v>
      </c>
      <c r="B60" s="29" t="s">
        <v>13</v>
      </c>
      <c r="C60" s="25" t="s">
        <v>13</v>
      </c>
      <c r="D60" s="29" t="s">
        <v>13</v>
      </c>
      <c r="E60" s="10" t="s">
        <v>13</v>
      </c>
      <c r="F60" s="22" t="s">
        <v>13</v>
      </c>
    </row>
    <row r="61" spans="1:6" x14ac:dyDescent="0.3">
      <c r="A61" s="18" t="s">
        <v>126</v>
      </c>
      <c r="B61" s="27">
        <v>6307</v>
      </c>
      <c r="C61" s="24">
        <v>16193</v>
      </c>
      <c r="D61" s="27">
        <v>1307</v>
      </c>
      <c r="E61" s="28">
        <v>21193</v>
      </c>
      <c r="F61" s="9">
        <f>B61+C61+D61+E61</f>
        <v>45000</v>
      </c>
    </row>
    <row r="62" spans="1:6" x14ac:dyDescent="0.3">
      <c r="A62" s="19" t="s">
        <v>131</v>
      </c>
      <c r="B62" s="29" t="s">
        <v>13</v>
      </c>
      <c r="C62" s="25" t="s">
        <v>13</v>
      </c>
      <c r="D62" s="29" t="s">
        <v>13</v>
      </c>
      <c r="E62" s="10" t="s">
        <v>13</v>
      </c>
      <c r="F62" s="22" t="s">
        <v>13</v>
      </c>
    </row>
    <row r="63" spans="1:6" ht="45" customHeight="1" x14ac:dyDescent="0.3">
      <c r="A63" s="20" t="s">
        <v>170</v>
      </c>
      <c r="B63" s="29" t="s">
        <v>13</v>
      </c>
      <c r="C63" s="25" t="s">
        <v>13</v>
      </c>
      <c r="D63" s="29" t="s">
        <v>13</v>
      </c>
      <c r="E63" s="10" t="s">
        <v>13</v>
      </c>
      <c r="F63" s="22" t="s">
        <v>13</v>
      </c>
    </row>
    <row r="64" spans="1:6" x14ac:dyDescent="0.3">
      <c r="A64" s="18" t="s">
        <v>133</v>
      </c>
      <c r="B64" s="27"/>
      <c r="C64" s="24"/>
      <c r="D64" s="27"/>
      <c r="E64" s="28"/>
      <c r="F64" s="9">
        <f>B64+C64+D64+E64</f>
        <v>0</v>
      </c>
    </row>
    <row r="65" spans="1:6" x14ac:dyDescent="0.3">
      <c r="A65" s="19" t="s">
        <v>138</v>
      </c>
      <c r="B65" s="29" t="s">
        <v>13</v>
      </c>
      <c r="C65" s="25" t="s">
        <v>13</v>
      </c>
      <c r="D65" s="29" t="s">
        <v>13</v>
      </c>
      <c r="E65" s="10" t="s">
        <v>13</v>
      </c>
      <c r="F65" s="22" t="s">
        <v>13</v>
      </c>
    </row>
    <row r="66" spans="1:6" ht="45" customHeight="1" x14ac:dyDescent="0.3">
      <c r="A66" s="20"/>
      <c r="B66" s="29" t="s">
        <v>13</v>
      </c>
      <c r="C66" s="25" t="s">
        <v>13</v>
      </c>
      <c r="D66" s="29" t="s">
        <v>13</v>
      </c>
      <c r="E66" s="10" t="s">
        <v>13</v>
      </c>
      <c r="F66" s="22" t="s">
        <v>13</v>
      </c>
    </row>
    <row r="67" spans="1:6" x14ac:dyDescent="0.3">
      <c r="A67" s="18" t="s">
        <v>140</v>
      </c>
      <c r="B67" s="27"/>
      <c r="C67" s="24"/>
      <c r="D67" s="27"/>
      <c r="E67" s="28"/>
      <c r="F67" s="9">
        <f>B67+C67+D67+E67</f>
        <v>0</v>
      </c>
    </row>
    <row r="68" spans="1:6" x14ac:dyDescent="0.3">
      <c r="A68" s="19" t="s">
        <v>145</v>
      </c>
      <c r="B68" s="29" t="s">
        <v>13</v>
      </c>
      <c r="C68" s="25" t="s">
        <v>13</v>
      </c>
      <c r="D68" s="29" t="s">
        <v>13</v>
      </c>
      <c r="E68" s="10" t="s">
        <v>13</v>
      </c>
      <c r="F68" s="22" t="s">
        <v>13</v>
      </c>
    </row>
    <row r="69" spans="1:6" ht="45" customHeight="1" x14ac:dyDescent="0.3">
      <c r="A69" s="21"/>
      <c r="B69" s="31" t="s">
        <v>13</v>
      </c>
      <c r="C69" s="33" t="s">
        <v>13</v>
      </c>
      <c r="D69" s="31" t="s">
        <v>13</v>
      </c>
      <c r="E69" s="12" t="s">
        <v>13</v>
      </c>
      <c r="F69" s="23" t="s">
        <v>13</v>
      </c>
    </row>
    <row r="70" spans="1:6" ht="21.6" x14ac:dyDescent="0.3">
      <c r="A70" t="s">
        <v>13</v>
      </c>
      <c r="B70" s="2" t="s">
        <v>147</v>
      </c>
      <c r="C70" s="2" t="s">
        <v>147</v>
      </c>
      <c r="D70" s="2" t="s">
        <v>147</v>
      </c>
      <c r="E70" s="2" t="s">
        <v>147</v>
      </c>
      <c r="F70" s="2" t="s">
        <v>147</v>
      </c>
    </row>
    <row r="71" spans="1:6" x14ac:dyDescent="0.3">
      <c r="A71" s="13" t="s">
        <v>148</v>
      </c>
      <c r="B71" s="38">
        <f>IFERROR(B2*1,0)</f>
        <v>25000</v>
      </c>
      <c r="C71" s="44">
        <f>IFERROR(C2*1,0)+IFERROR(C5*1,0)+IFERROR(C23*1,0)+IFERROR(C26*1,0)+IFERROR(C20*1,0)+IFERROR(C17*1,0)+IFERROR(C14*1,0)+IFERROR(C11*1,0)+IFERROR(C8*1,0)</f>
        <v>163500</v>
      </c>
      <c r="D71" s="38">
        <f>IFERROR(D2*1,0)</f>
        <v>20000</v>
      </c>
      <c r="E71" s="39">
        <f>IFERROR(E2*1,0)+IFERROR(E5*1,0)+IFERROR(E23*1,0)+IFERROR(E26*1,0)+IFERROR(E20*1,0)+IFERROR(E17*1,0)+IFERROR(E14*1,0)+IFERROR(E11*1,0)+IFERROR(E8*1,0)</f>
        <v>187000</v>
      </c>
      <c r="F71" s="39">
        <f>IFERROR(F2*1,0)+IFERROR(F5*1,0)+IFERROR(F23*1,0)+IFERROR(F26*1,0)+IFERROR(F20*1,0)+IFERROR(F17*1,0)+IFERROR(F14*1,0)+IFERROR(F11*1,0)+IFERROR(F8*1,0)</f>
        <v>395500</v>
      </c>
    </row>
    <row r="72" spans="1:6" x14ac:dyDescent="0.3">
      <c r="A72" s="14" t="s">
        <v>150</v>
      </c>
      <c r="B72" s="40">
        <f>IFERROR(B31*1,0)+IFERROR(B34*1,0)+IFERROR(B37*1,0)+IFERROR(B40*1,0)+IFERROR(B43*1,0)+IFERROR(B46*1,0)+IFERROR(B49*1,0)+IFERROR(B52*1,0)+IFERROR(B55*1,0)+IFERROR(B58*1,0)+IFERROR(B61*1,0)+IFERROR(B64*1,0)+IFERROR(B67*1,0)</f>
        <v>25000</v>
      </c>
      <c r="C72" s="37">
        <f>IFERROR(C31*1,0)+IFERROR(C34*1,0)+IFERROR(C37*1,0)+IFERROR(C40*1,0)+IFERROR(C43*1,0)+IFERROR(C46*1,0)+IFERROR(C49*1,0)+IFERROR(C52*1,0)+IFERROR(C55*1,0)+IFERROR(C58*1,0)+IFERROR(C61*1,0)+IFERROR(C64*1,0)+IFERROR(C67*1,0)</f>
        <v>163500</v>
      </c>
      <c r="D72" s="40">
        <f>IFERROR(D31*1,0)+IFERROR(D34*1,0)+IFERROR(D37*1,0)+IFERROR(D40*1,0)+IFERROR(D43*1,0)+IFERROR(D46*1,0)+IFERROR(D49*1,0)+IFERROR(D52*1,0)+IFERROR(D55*1,0)+IFERROR(D58*1,0)+IFERROR(D61*1,0)+IFERROR(D64*1,0)+IFERROR(D67*1,0)</f>
        <v>20000</v>
      </c>
      <c r="E72" s="41">
        <f>IFERROR(E31*1,0)+IFERROR(E34*1,0)+IFERROR(E37*1,0)+IFERROR(E40*1,0)+IFERROR(E43*1,0)+IFERROR(E46*1,0)+IFERROR(E49*1,0)+IFERROR(E52*1,0)+IFERROR(E55*1,0)+IFERROR(E58*1,0)+IFERROR(E61*1,0)+IFERROR(E64*1,0)+IFERROR(E67*1,0)</f>
        <v>187000</v>
      </c>
      <c r="F72" s="41">
        <f>IFERROR(F31*1,0)+IFERROR(F34*1,0)+IFERROR(F37*1,0)+IFERROR(F40*1,0)+IFERROR(F43*1,0)+IFERROR(F46*1,0)+IFERROR(F49*1,0)+IFERROR(F52*1,0)+IFERROR(F55*1,0)+IFERROR(F58*1,0)+IFERROR(F61*1,0)+IFERROR(F64*1,0)+IFERROR(F67*1,0)</f>
        <v>395500</v>
      </c>
    </row>
    <row r="73" spans="1:6" x14ac:dyDescent="0.3">
      <c r="A73" s="15" t="s">
        <v>151</v>
      </c>
      <c r="B73" s="42">
        <f>B71-B72</f>
        <v>0</v>
      </c>
      <c r="C73" s="45">
        <f>C71-C72</f>
        <v>0</v>
      </c>
      <c r="D73" s="42">
        <f>D71-D72</f>
        <v>0</v>
      </c>
      <c r="E73" s="43">
        <f>E71-E72</f>
        <v>0</v>
      </c>
      <c r="F73" s="43">
        <f>F71-F72</f>
        <v>0</v>
      </c>
    </row>
  </sheetData>
  <printOptions horizontalCentered="1"/>
  <pageMargins left="0.25" right="0.25" top="0.75" bottom="0.75" header="0.3" footer="0.3"/>
  <pageSetup scale="93"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5B6C788B178DC540A4E1603996194FDB" ma:contentTypeVersion="2" ma:contentTypeDescription="Create a new document." ma:contentTypeScope="" ma:versionID="e2639cdabe44f063dadb53aeeaf5d83b">
  <xsd:schema xmlns:xsd="http://www.w3.org/2001/XMLSchema" xmlns:xs="http://www.w3.org/2001/XMLSchema" xmlns:p="http://schemas.microsoft.com/office/2006/metadata/properties" targetNamespace="http://schemas.microsoft.com/office/2006/metadata/properties" ma:root="true" ma:fieldsID="2d6583dda6c9ed1e91a897c51e9f4178">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0D01790-D5B0-4C08-A06F-18243CDD38E0}">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B209755E-A205-4894-A1FD-40BD42E070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74951DBF-A6C9-43D8-999F-9B95B824F42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Directions</vt:lpstr>
      <vt:lpstr>Sample</vt:lpstr>
      <vt:lpstr>Directions!Print_Area</vt:lpstr>
      <vt:lpstr>Sample!Print_Area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Tess Houser</dc:creator>
  <cp:keywords/>
  <dc:description/>
  <cp:lastModifiedBy>Ally Karsyn</cp:lastModifiedBy>
  <cp:revision/>
  <dcterms:created xsi:type="dcterms:W3CDTF">2021-05-18T18:26:27Z</dcterms:created>
  <dcterms:modified xsi:type="dcterms:W3CDTF">2022-03-15T20:18:24Z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0x0101005B6C788B178DC540A4E1603996194FDB</vt:lpwstr>
  </property>
  <property fmtid="{D5CDD505-2E9C-101B-9397-08002B2CF9AE}" pid="3" name="GUID">
    <vt:lpwstr>4e3fdcc9-523d-42a0-a037-d7a7de0f7255</vt:lpwstr>
  </property>
  <property fmtid="{D5CDD505-2E9C-101B-9397-08002B2CF9AE}" pid="4" name="xd_Signature">
    <vt:bool>false</vt:bool>
  </property>
  <property fmtid="{D5CDD505-2E9C-101B-9397-08002B2CF9AE}" pid="5" name="xd_ProgID">
    <vt:lpwstr/>
  </property>
  <property fmtid="{D5CDD505-2E9C-101B-9397-08002B2CF9AE}" pid="6" name="SharedWithUsers">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y fmtid="{D5CDD505-2E9C-101B-9397-08002B2CF9AE}" pid="11" name="MigrationSourceURL">
    <vt:lpwstr/>
  </property>
</Properties>
</file>